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65" i="1" l="1"/>
  <c r="D9" i="1" l="1"/>
  <c r="D137" i="1" l="1"/>
  <c r="D136" i="1"/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31" i="1"/>
  <c r="D32" i="1"/>
  <c r="D33" i="1"/>
  <c r="D34" i="1"/>
  <c r="D35" i="1"/>
  <c r="D36" i="1"/>
  <c r="D37" i="1"/>
  <c r="D38" i="1"/>
  <c r="D39" i="1"/>
  <c r="D46" i="1"/>
  <c r="D47" i="1"/>
  <c r="D48" i="1"/>
  <c r="D49" i="1"/>
  <c r="D50" i="1"/>
  <c r="D51" i="1"/>
  <c r="D52" i="1"/>
  <c r="D53" i="1"/>
  <c r="D54" i="1"/>
  <c r="D132" i="1" l="1"/>
  <c r="D133" i="1"/>
  <c r="D134" i="1"/>
  <c r="D135" i="1"/>
  <c r="D89" i="1" l="1"/>
  <c r="D90" i="1"/>
  <c r="D91" i="1"/>
  <c r="D66" i="1" l="1"/>
  <c r="D40" i="1"/>
  <c r="D41" i="1"/>
  <c r="D42" i="1"/>
  <c r="D43" i="1"/>
  <c r="D44" i="1"/>
  <c r="D45" i="1"/>
  <c r="D55" i="1"/>
  <c r="D56" i="1"/>
  <c r="D87" i="1" l="1"/>
  <c r="D85" i="1"/>
  <c r="D86" i="1"/>
  <c r="D8" i="1" l="1"/>
  <c r="D72" i="1" l="1"/>
  <c r="D73" i="1"/>
  <c r="D7" i="1" l="1"/>
  <c r="D3" i="1" l="1"/>
  <c r="D4" i="1"/>
  <c r="D6" i="1"/>
  <c r="D5" i="1"/>
  <c r="D126" i="1" l="1"/>
  <c r="D127" i="1"/>
  <c r="D125" i="1"/>
  <c r="C138" i="1" l="1"/>
  <c r="D57" i="1" l="1"/>
  <c r="D58" i="1"/>
  <c r="D67" i="1"/>
  <c r="D68" i="1"/>
  <c r="D69" i="1"/>
  <c r="D70" i="1"/>
  <c r="D71" i="1"/>
  <c r="D74" i="1"/>
  <c r="D75" i="1"/>
  <c r="D80" i="1"/>
  <c r="D88" i="1"/>
  <c r="D98" i="1"/>
  <c r="D99" i="1"/>
  <c r="D100" i="1"/>
  <c r="D101" i="1"/>
  <c r="D102" i="1"/>
  <c r="D103" i="1"/>
  <c r="D138" i="1" l="1"/>
</calcChain>
</file>

<file path=xl/sharedStrings.xml><?xml version="1.0" encoding="utf-8"?>
<sst xmlns="http://schemas.openxmlformats.org/spreadsheetml/2006/main" count="361" uniqueCount="289">
  <si>
    <t>Кадастовый № З.У.</t>
  </si>
  <si>
    <t>Примечание</t>
  </si>
  <si>
    <t>Итог</t>
  </si>
  <si>
    <t>Местоположение Земельного участка</t>
  </si>
  <si>
    <t>Наименование МО</t>
  </si>
  <si>
    <t>Площадь З.У. М2</t>
  </si>
  <si>
    <t xml:space="preserve">МО "Александровск-Сах. район" </t>
  </si>
  <si>
    <t xml:space="preserve">МО городской округ "Долинский" </t>
  </si>
  <si>
    <t>МО "Курильский город. округ"</t>
  </si>
  <si>
    <t>МО "Макаровский городской округ"</t>
  </si>
  <si>
    <t>МО "Невельский городской округ"</t>
  </si>
  <si>
    <t>МО "Ногликский городской округ"</t>
  </si>
  <si>
    <t>МО "Охинский городской округ"</t>
  </si>
  <si>
    <t>МО "Поронайский городской округ"</t>
  </si>
  <si>
    <t>МО "Сев.-Курильский городской округ"</t>
  </si>
  <si>
    <t>МО "Смирныховский городской округ"</t>
  </si>
  <si>
    <t>МО "Томаринский городской округ"</t>
  </si>
  <si>
    <t>МО "Тымовский городской округ"</t>
  </si>
  <si>
    <t>МО "Углегорский городской округ"</t>
  </si>
  <si>
    <t>МО "Холмский городской округ"</t>
  </si>
  <si>
    <t>МО "Южно-Курильский городской округ"</t>
  </si>
  <si>
    <t>МО ГО "город Южно-Сахалинск"</t>
  </si>
  <si>
    <t>Площадь З.У. в Га</t>
  </si>
  <si>
    <t>65:10:0000060:271</t>
  </si>
  <si>
    <t>65:10:0000060:257</t>
  </si>
  <si>
    <t>65:18:0000010:41</t>
  </si>
  <si>
    <t>65:10:0000001:238</t>
  </si>
  <si>
    <t>65:10:0000001:233</t>
  </si>
  <si>
    <t>65:22:0000002:507</t>
  </si>
  <si>
    <t>65:22:0000004:973</t>
  </si>
  <si>
    <t>Долинский район, в квартале 120 (часть выдела 25) Долинского (часть 1) участкового лесничества Долинского лесничества.</t>
  </si>
  <si>
    <t xml:space="preserve"> Долинский район, в квартале 159 (часть выдела 23,24) Долинского, часть 1 участкового лесничества Долинского лесничества.</t>
  </si>
  <si>
    <t>Смирныховский район, Смирныховское лесничество, Онорское участковое лесничество, квартал 187, часть выдела 13.</t>
  </si>
  <si>
    <t xml:space="preserve"> Сахалинская область, Долинский район, Долинское лесничество, Фирсовское, часть 1 участковое лесничество, квартал 23, часть выдела 59.</t>
  </si>
  <si>
    <t>Долинский район, Долинское лесничество, Фирсовское, часть 1 участковое лесничество, квартал 28, части выделов 3,4.</t>
  </si>
  <si>
    <t>Сахалинская область, Ногликский район в Ногликском лесничестве, в квартале 375 часть выдела 28 Чайвинского участкового лесничества</t>
  </si>
  <si>
    <t>Ногликский район, Ногликское лесничество, Ногликское, часть 1 участковое лесничество, квартал 305, часть выдела 6.</t>
  </si>
  <si>
    <t>65:24:0000004:100</t>
  </si>
  <si>
    <t>65:24:0000027:141</t>
  </si>
  <si>
    <t>65:24:0000021:111</t>
  </si>
  <si>
    <t>65:24:0000025:15</t>
  </si>
  <si>
    <t>65:23:0000009:11</t>
  </si>
  <si>
    <t>65:23:0000012:432</t>
  </si>
  <si>
    <t>65:23:0000012:46</t>
  </si>
  <si>
    <t>Сахалинская область, р- Охинский, г.Оха, в 130 метрах юго-западнее автодороги «Оха-Колендо»</t>
  </si>
  <si>
    <t>Сахалинская область, р-н Охинский, г. Оха, ул. Клубная, напротив дома №50А (24-й участок)</t>
  </si>
  <si>
    <t>Сахалинская область, Охинский район, г. Оха, ул. Кирпичная, д.34</t>
  </si>
  <si>
    <t>Сахалинская область, р-н Охинский, г. Оха</t>
  </si>
  <si>
    <t>Сахалинская область, р-н Охинский, с. Эхаби</t>
  </si>
  <si>
    <t>Сахалинская область, р-н Охинский, с. Тунгор, ул. Рабочая, в 20 м к северу от объекта «Узел связи» ОАО «НК «Роснефть»</t>
  </si>
  <si>
    <t>Сахалинская область, Охинский р-н, с. Тунгор, ул. Ленина, д. 22А</t>
  </si>
  <si>
    <t>65:22:0000002:502</t>
  </si>
  <si>
    <t>65:08:0000031:736</t>
  </si>
  <si>
    <t>65:08:0000046:747</t>
  </si>
  <si>
    <t>65:08:0000031:762</t>
  </si>
  <si>
    <t>65:08:0000031:764</t>
  </si>
  <si>
    <t>Сахалинская обл., Холмский район, с. Пионеры</t>
  </si>
  <si>
    <t>65:14:0000018:709</t>
  </si>
  <si>
    <t>65:14:0000019:576</t>
  </si>
  <si>
    <t>Сахалинская область, Углегорский район</t>
  </si>
  <si>
    <t>земли с/х назначения</t>
  </si>
  <si>
    <t>65:19:0000007:189</t>
  </si>
  <si>
    <t xml:space="preserve"> Сахалинская область, р-н Тымовский</t>
  </si>
  <si>
    <t>65:19:0000013:226</t>
  </si>
  <si>
    <t>Сахалинская область, р-н Тымовский, поле в 886 м с западной стороны от а/м дороги Южно-Сахалинск - Оха, участок 5</t>
  </si>
  <si>
    <t>65:19:0000013:231</t>
  </si>
  <si>
    <t>Сахалинская область, р-н Тымовский, поле в 886 м с западной стороны от а/м дороги Южно-Сахалинск - Оха, участок 2</t>
  </si>
  <si>
    <t>65:03:0000001:299</t>
  </si>
  <si>
    <t>земли запаса</t>
  </si>
  <si>
    <t xml:space="preserve">земли населенных пунктов  </t>
  </si>
  <si>
    <t xml:space="preserve">земли сельхозназначения </t>
  </si>
  <si>
    <t>65:06:0000002:3248</t>
  </si>
  <si>
    <t>65:06:0000002:3194</t>
  </si>
  <si>
    <t>Невельский городской округ, с. Колхозное</t>
  </si>
  <si>
    <t>65:18:0000037:706</t>
  </si>
  <si>
    <t>65:18:0000037:705</t>
  </si>
  <si>
    <t>65:18:0000037:689</t>
  </si>
  <si>
    <t>сах. Обл. смирныховский район 5 км. Восточнее с.Буюклы</t>
  </si>
  <si>
    <t>Перечень земельных участков, свободных от прав третьих лиц ,находящихся в государственной или муниципальной собственности расположенных на территории Сахалинской области</t>
  </si>
  <si>
    <t>65:03:0000006:670</t>
  </si>
  <si>
    <t>Сахалинская область, р-н Поронайский, г. Поронайск</t>
  </si>
  <si>
    <t>65:17:0000011:694</t>
  </si>
  <si>
    <t>65:17:0000011:714</t>
  </si>
  <si>
    <t>65:17:0000011:706</t>
  </si>
  <si>
    <t>земли сельхоз назначения</t>
  </si>
  <si>
    <t>65:18:0000037:695</t>
  </si>
  <si>
    <t>65:14:0000014:601</t>
  </si>
  <si>
    <t>Сахалинская область, р-н Углегорский</t>
  </si>
  <si>
    <t>земли сельхозназначения</t>
  </si>
  <si>
    <t>65:03:0000006:678</t>
  </si>
  <si>
    <t>65:03:0000006:668</t>
  </si>
  <si>
    <t>65:03:0000006:671</t>
  </si>
  <si>
    <t>65:03:0000015:297</t>
  </si>
  <si>
    <t>65:14:0000020:249</t>
  </si>
  <si>
    <t>65:03:0000023:437</t>
  </si>
  <si>
    <t>65:03:0000023:444</t>
  </si>
  <si>
    <t>65:10:0000001:247</t>
  </si>
  <si>
    <t>Сахалинская область, Углегорский район, Углегорское лесничество, Углегорское, часть 4 (бывшее Орловское) участковое лесничество, квартал 32, часть выдела 1.</t>
  </si>
  <si>
    <t>Российская Федерация, Сахалинская область, Корсаковский район, Корсаковское лесничество, Озерское, часть 1 участковое лесничество, квартал 283 (часть выдела 5),</t>
  </si>
  <si>
    <t>Российская Федерация, Сахалинская область, Корсаковский район, в квартале 277 (часть выделов 40,45) Корсаковского участкового лесничества Корсаковского лесничества</t>
  </si>
  <si>
    <t>Российская Федерация, Сахалинская область, Долинский район, Долинское лесничество, Фирсовское, часть 1 участковое лесничество, квартал 23 (часть выдела 6), квартал 28 (часть выдела 29)</t>
  </si>
  <si>
    <t xml:space="preserve">с. Даги </t>
  </si>
  <si>
    <t xml:space="preserve">район села Охотского район озера Айруп земельный участок № 1508 </t>
  </si>
  <si>
    <t xml:space="preserve">район села Нового район автодороги "Новое-Пригородное" земельный участок № 343 </t>
  </si>
  <si>
    <t>земли сельхозназначения (бывшие земли запаса)</t>
  </si>
  <si>
    <t>65:03:0000021:1070</t>
  </si>
  <si>
    <t>65:03:0000010:431</t>
  </si>
  <si>
    <t>65:10:0000060:431</t>
  </si>
  <si>
    <t xml:space="preserve">Российская Федерация, Сахалинская область, Корсаковский район, Корсаковское лесничество, Корсаковское участковое лесничество, квартал 234 (части выделов 9,14), защитные леса </t>
  </si>
  <si>
    <t>Российская Федерация, Долинский район, Долинское лесничество, Долинское, часть 1 участковое лесничество,квартал 120 (части выделов 16,18)</t>
  </si>
  <si>
    <t>65:06:0000018:355</t>
  </si>
  <si>
    <t>65:06:0000002:3138</t>
  </si>
  <si>
    <t>65:06:0000001:1511</t>
  </si>
  <si>
    <t xml:space="preserve">Невельский городской округ </t>
  </si>
  <si>
    <t>Невельский городской округ, с. Горнозаводск</t>
  </si>
  <si>
    <t>Невельский район, с. Ясноморское</t>
  </si>
  <si>
    <t>65:08:0000039:679</t>
  </si>
  <si>
    <t>Холмский р-н, с. Пожарское</t>
  </si>
  <si>
    <t xml:space="preserve">район с. Чапаево, чересполосный участок "Подорожное", земельный участок № 1402 </t>
  </si>
  <si>
    <t>65:10:0000060:433</t>
  </si>
  <si>
    <t xml:space="preserve">: Российская Федерация, Сахалинская область, Корсаковский район, Корсаковское лесничество, Корсаковское участковое лесничество, квартал 290 (часть выдела 25), защитные леса </t>
  </si>
  <si>
    <t>Российская Федерация, Сахалинская область, Долинский район, Долинское лесничество, Долинское, часть 1 участковое лесничество, квартал 120 (часть выдела 27).</t>
  </si>
  <si>
    <t>Российская Федерация, Сахалинская область, Корсаковский район, Корсаковское лесничество, Корсаковское участковое лесничество, квартал 286 (часть выдела 26), защитные леса</t>
  </si>
  <si>
    <t xml:space="preserve">район села Охотского район озера Донецкого земельный участок № 1506 </t>
  </si>
  <si>
    <t>65:03:0000026:252</t>
  </si>
  <si>
    <t>Российская Федерация, Сахалинская область, Корсаковский район, Корсаковское лесничество, Озерское, часть 1 участковое лесничество, квартал 149 (часть выдела 35), защитные леса</t>
  </si>
  <si>
    <t>65:03:0000023:696</t>
  </si>
  <si>
    <t>Российская Федерация, Сахалинская область, Корсаковский район, Корсаковское лесничество, Корсаковское участковое лесничество, квартал 219 (часть выдела 9), защитные леса</t>
  </si>
  <si>
    <t>65:03:0000010:451</t>
  </si>
  <si>
    <t>65:03:0000010:443</t>
  </si>
  <si>
    <t>Российская Федерация, Сахалинская область, Корсаковский район, Корсаковское лесничество, Корсаковское участковое лесничество, квартал 286 (часть выдела 25)</t>
  </si>
  <si>
    <t>65:14:0000024:291</t>
  </si>
  <si>
    <t>Российская Федерация, Сахалинская область, Углегорский район, Углегорское лесничество, Углегорское, часть 4 (б. Орловское) участковое лесничество, квартал 120 (часть выдела 16)</t>
  </si>
  <si>
    <t>65:17:0000011:713</t>
  </si>
  <si>
    <t>65:03:0000010:466</t>
  </si>
  <si>
    <t>65:03:0000010:467</t>
  </si>
  <si>
    <t>65:03:0000015:336</t>
  </si>
  <si>
    <t xml:space="preserve">Российская Федерация, Сахалинская область, Корсаковский район, Корсаковское лесничество, Корсаковское участковое лесничество, квартал 286 (части выделов 20,21,22), защитные леса </t>
  </si>
  <si>
    <t>Российская Федерация, Сахалинская область, Корсаковский район, Корсаковское лесничество, Корсаковское участковое лесничество, квартал 284 (часть выдела 36), защитные леса</t>
  </si>
  <si>
    <t>65:03:0000015:476</t>
  </si>
  <si>
    <t>Российская Федерация, Сахалинская область, Корсаковский район, Корсаковское лесничество, Озерское, часть 1 участковое лесничество, квартал 149 (часть выдела 2)</t>
  </si>
  <si>
    <t>65:10:0000060:502</t>
  </si>
  <si>
    <t>г. Александровск-Сахалинский, Сахалинская область.</t>
  </si>
  <si>
    <t>65:20:0000018:47</t>
  </si>
  <si>
    <t>Александровск-Сахалинский район, с. Мгачи, Сахалинская область.</t>
  </si>
  <si>
    <t>Александровск-Сахалинский район, с. Михайловка, Сахалинская область.</t>
  </si>
  <si>
    <t>65:21:0000006:221</t>
  </si>
  <si>
    <t>65:20:0000004:286</t>
  </si>
  <si>
    <t>65:23:0000005:1964</t>
  </si>
  <si>
    <t>Российская Федерация, Сахалинская область, р-н Охинский</t>
  </si>
  <si>
    <t>65:24:0000002:345</t>
  </si>
  <si>
    <t>Российская Федерация, сахалинская область, р-н Охинский, г. Оха</t>
  </si>
  <si>
    <t>65:03:0000023:708</t>
  </si>
  <si>
    <t>Российская Федерация, Сахалинская область, Корсаковский район, Корсаковское лесничество, Корсаковское участковое лесничество, квартал 277 (части выделов 38,39,57,91), защитные леса</t>
  </si>
  <si>
    <t>65:03:0000010:479</t>
  </si>
  <si>
    <t>Российская Федерация, Сахалинская область, Корсаковский район, Корсаковское лесничество, Корсаковское участковое лесничество, квартал 286 (части выделов 20,28,51), защитные леса</t>
  </si>
  <si>
    <r>
      <t>Российская Федерация, Сахалинская область, Корсаковский район, Корсаковское лесничество, Корсаковское участковое лесничество, квартал 286 (части выделов 28,51),</t>
    </r>
    <r>
      <rPr>
        <sz val="10"/>
        <color rgb="FF000000"/>
        <rFont val="Times New Roman"/>
        <family val="1"/>
        <charset val="204"/>
      </rPr>
      <t xml:space="preserve"> защитные леса </t>
    </r>
  </si>
  <si>
    <t>Ведение дачного хозяйства</t>
  </si>
  <si>
    <t>65:03:0000001:245</t>
  </si>
  <si>
    <t>65:12:00000:18:1202</t>
  </si>
  <si>
    <t>Сахалинская область, Томаринский район, с. Ильинское</t>
  </si>
  <si>
    <t>65:12:00000:18:1223</t>
  </si>
  <si>
    <t>65:12:00000:31:38</t>
  </si>
  <si>
    <t>Сахалинская область, Томаринский район</t>
  </si>
  <si>
    <t>65:12:00000:19:39</t>
  </si>
  <si>
    <t>65:21:0000000:92</t>
  </si>
  <si>
    <t>Александровск-Сахалинский район, Сахалинская область</t>
  </si>
  <si>
    <t>65:21:0000009:294</t>
  </si>
  <si>
    <t>Ведение огородничества</t>
  </si>
  <si>
    <t>65:21:0000009:283</t>
  </si>
  <si>
    <t>65:03:0000031:102</t>
  </si>
  <si>
    <t>65:03:0000029:419</t>
  </si>
  <si>
    <t>65:03:0000002:300</t>
  </si>
  <si>
    <t>65:03:0000012:895</t>
  </si>
  <si>
    <t>65:03:0000025:560</t>
  </si>
  <si>
    <t>65:03:0000026:94</t>
  </si>
  <si>
    <t>65:03:0000001:83</t>
  </si>
  <si>
    <t>65:03:0000005:87</t>
  </si>
  <si>
    <t>65:03:0000005:104</t>
  </si>
  <si>
    <t>65:03:0000001:180</t>
  </si>
  <si>
    <t>65:03:0000010:455</t>
  </si>
  <si>
    <t>65:03:0000012:924</t>
  </si>
  <si>
    <t>65:03:0000010:217</t>
  </si>
  <si>
    <t>65:03:0000013:334</t>
  </si>
  <si>
    <t>65:03:0000000:2408</t>
  </si>
  <si>
    <t>65:03:0000021:870</t>
  </si>
  <si>
    <t>65:03:0000021:893</t>
  </si>
  <si>
    <t>земли населенных пунктов (с. Озерское)</t>
  </si>
  <si>
    <t>земли населенных пунктов (с.Соловьевка)</t>
  </si>
  <si>
    <t>земли населенных пунктов (с. Раздольное)</t>
  </si>
  <si>
    <t>земли населенных пунктов</t>
  </si>
  <si>
    <t>район села Озерского земельный участок № 695</t>
  </si>
  <si>
    <t xml:space="preserve">село Озерское ул Лесная 28а </t>
  </si>
  <si>
    <t xml:space="preserve">район села Лесного земельный участок № 1543 </t>
  </si>
  <si>
    <t xml:space="preserve">село Соловьевка земельный участок № 583 </t>
  </si>
  <si>
    <t>село Раздольное земельный участок № 630</t>
  </si>
  <si>
    <t xml:space="preserve">район села Озерского район мыса Утёс земельный участок № 285 </t>
  </si>
  <si>
    <t>район села Лесное район реки Долинки земельный участок № 213</t>
  </si>
  <si>
    <t>район села Чапаево чересполосный участок "Подорожное" земельный участок № 610</t>
  </si>
  <si>
    <t>район села Чапаево чересполосный участок "Подорожное" земельный участок № 831</t>
  </si>
  <si>
    <t>район села Чапаево район чересполосного участка "Подорожное" земельный участок № 936</t>
  </si>
  <si>
    <t>район села Соловьевки земельный участок № 745 на 2</t>
  </si>
  <si>
    <t>район села Соловьевка побережье бухты Лососей земельный участок № 101</t>
  </si>
  <si>
    <t>район села Чапаево чересполосный участок "Чапаево 2" земельный участок № 1126 на 4</t>
  </si>
  <si>
    <t>район села Вторая Падь район ДНТ "Лесное" земельный участок № 1029</t>
  </si>
  <si>
    <t xml:space="preserve">район с. Вторая Падь, район ДНТ "Лесное", земельный участок № 1182 </t>
  </si>
  <si>
    <t>МО Корсаковский городской округ</t>
  </si>
  <si>
    <t>65:12:0000022:306</t>
  </si>
  <si>
    <t>Сахалинская обл., Томаринский р-н., с Неводское, площадь</t>
  </si>
  <si>
    <t xml:space="preserve">65:12:0000005:572 </t>
  </si>
  <si>
    <t>Сахалинская обл., Томаринский р-н., с. Красногорск, ул. Промышленная</t>
  </si>
  <si>
    <t xml:space="preserve">65:12:0000005:565 </t>
  </si>
  <si>
    <t>Сахалинская область, Томаринский р-н, с. Красногорск</t>
  </si>
  <si>
    <t>Минлес</t>
  </si>
  <si>
    <t>65:23:0000014:669</t>
  </si>
  <si>
    <t xml:space="preserve">65:13:0000000:225 </t>
  </si>
  <si>
    <t>65:03:0000010:471</t>
  </si>
  <si>
    <t>65:03:0000010:478</t>
  </si>
  <si>
    <t>65:03:0000023:706</t>
  </si>
  <si>
    <t>Российская Федерация, Сахалинская область, Охинский район, Охинское лесничество, Рыбновское, часть 1 участковое лесничество, квартал 2 (часть выдела 1)</t>
  </si>
  <si>
    <t>Сахалинская область, МО "Макаровский городской округ", Макаровское лесничество</t>
  </si>
  <si>
    <t xml:space="preserve">Российская Федерация, Сахалинская область, Корсаковский район, Корсаковское лесничество, Корсаковское участковое лесничество, квартал 286 (части выделов 34, 37), защитные леса </t>
  </si>
  <si>
    <t xml:space="preserve">Российская Федерация, Сахалинская область, Корсаковский район, Корсаковское лесничество, Корсаковское участковое лесничество, квартал 286 (части выделов 20,28,51), защитные леса </t>
  </si>
  <si>
    <t>Российская Федерация, Сахалинская область, Корсаковский район, Корсаковское лесничество, Корсаковское участковое лесничество, квартал 283 (часть выдела 8), защитные леса</t>
  </si>
  <si>
    <t>65:03:0000017:39</t>
  </si>
  <si>
    <t>65:03:0000002:151</t>
  </si>
  <si>
    <t>65:03:0000021:912</t>
  </si>
  <si>
    <t>65:03:0000005:115</t>
  </si>
  <si>
    <t>65:03:0000021:850</t>
  </si>
  <si>
    <t>65:03:0000001:260</t>
  </si>
  <si>
    <t>65:03:0000001:280</t>
  </si>
  <si>
    <t>65:03:0000001:294</t>
  </si>
  <si>
    <t>65:03:0000006:693</t>
  </si>
  <si>
    <t>65:03:0000023:357</t>
  </si>
  <si>
    <t>65:03:0000033:93</t>
  </si>
  <si>
    <t>65:03:0000010:239</t>
  </si>
  <si>
    <t>65:03:0000001:444</t>
  </si>
  <si>
    <t>65:03:0000021:1113</t>
  </si>
  <si>
    <t>65:03:0000001:302</t>
  </si>
  <si>
    <t>65:03:0000002:144</t>
  </si>
  <si>
    <t>65:03:0000010:485</t>
  </si>
  <si>
    <t>65:03:0000001:155</t>
  </si>
  <si>
    <t>65:03:0000021:774</t>
  </si>
  <si>
    <t>65:03:0000021:1159</t>
  </si>
  <si>
    <t>65:03:0000014:938</t>
  </si>
  <si>
    <t>65:03:0000006:689</t>
  </si>
  <si>
    <t>65:03:0000011:916</t>
  </si>
  <si>
    <t xml:space="preserve">район села Новое земельный участок № 1291 </t>
  </si>
  <si>
    <t>район села Лесное земельный участок № 994</t>
  </si>
  <si>
    <t>район г. Корсакова, район бывшего поселения Победино, земельный участок № 1359</t>
  </si>
  <si>
    <t>район села Чапаево чересполосный участок "Подорожное" земельный участок № 1217</t>
  </si>
  <si>
    <t xml:space="preserve">район г Корсакова район ручья Безымянного земельный участок № 882 </t>
  </si>
  <si>
    <t xml:space="preserve">район села Чапаево чересполосный участок "Подорожное" земельный участок № 1172  </t>
  </si>
  <si>
    <t xml:space="preserve">район села Лесного урочище реки Знаменки земельный участок № 1320 </t>
  </si>
  <si>
    <t xml:space="preserve">район с. Чапаево, чересполосный участок "Подорожное", земельный участок № 1248 </t>
  </si>
  <si>
    <t>район села Охотского район озера Айруп земельный участок № 1504 для 4</t>
  </si>
  <si>
    <t xml:space="preserve">район села Охотского район озера Айруп земельный участок № 1526 для 2  </t>
  </si>
  <si>
    <t xml:space="preserve">район села Охотское, район озера Морж, земельный участок № 1530 </t>
  </si>
  <si>
    <t xml:space="preserve">район села Нового район автодороги "Новое-Пригородное" земельный участок № 342 </t>
  </si>
  <si>
    <t xml:space="preserve">район села Муравьево побережье залива Анива земельный участок № 1510 </t>
  </si>
  <si>
    <t xml:space="preserve">район с. Соловьевка, поб бухты Лососей, з/у 357 </t>
  </si>
  <si>
    <t xml:space="preserve">район с Чапаево чересполосный участок "Подорожное" земельный участок № 1638  </t>
  </si>
  <si>
    <t xml:space="preserve">район села Первая Падь район ДНТ "Березка-1" земельный участок № 1625 </t>
  </si>
  <si>
    <t xml:space="preserve">район с Чапаево чересполосный участок "Подорожное" земельный участок № 1423 </t>
  </si>
  <si>
    <t xml:space="preserve">село Лесное Морская 51/3 </t>
  </si>
  <si>
    <t xml:space="preserve">район села Лесное чересполосный участок "Лесное" земельный участок № 1131 </t>
  </si>
  <si>
    <t xml:space="preserve">район села Дачное урочище реки Тёмной земельный участок № 1717  </t>
  </si>
  <si>
    <t xml:space="preserve">район села Лесное земельный участок № 774 </t>
  </si>
  <si>
    <t xml:space="preserve">село Первая Падь район ДНТ "Березка" земельный участок № 73 </t>
  </si>
  <si>
    <t>район села Соловьевка побережье бухты Лососей земельный участок № 1621</t>
  </si>
  <si>
    <t xml:space="preserve">район села Раздольного, район чересполосного участка "Раздольное", земельный участок № 1725 </t>
  </si>
  <si>
    <t xml:space="preserve">село Соловьевка земельный участок № 819 </t>
  </si>
  <si>
    <t xml:space="preserve">село Соловьевка район КТП "Соловьевка" земельный участок № 901 </t>
  </si>
  <si>
    <t xml:space="preserve">район села Охотское, район озера Морж, земельный участок № 1521  </t>
  </si>
  <si>
    <t>с. Дачное, пер. Мажорный, 9/2</t>
  </si>
  <si>
    <t xml:space="preserve">земли запаса </t>
  </si>
  <si>
    <t>земли населенных пунктов (с. Лесное)</t>
  </si>
  <si>
    <t>земли населенных пунктов (бывшие земли запаса)</t>
  </si>
  <si>
    <t>65:22:0000002:500</t>
  </si>
  <si>
    <t>Сахалинская область, р-н Ногликский</t>
  </si>
  <si>
    <t>ВРИ: Охота и рыбалка</t>
  </si>
  <si>
    <t>5:03:0000015:494</t>
  </si>
  <si>
    <t>Российская Федерация, Сахалинская область, Корсаковский район, Корсаковское лесничество, Озёрское, часть 1 участковое лесничество, квартал 149 (части выделов 1, 2)</t>
  </si>
  <si>
    <t>65:10:0000031:317</t>
  </si>
  <si>
    <t>Долинский район, с.Сокол</t>
  </si>
  <si>
    <t>65:22:0000010:1382</t>
  </si>
  <si>
    <t>Сахалинская область, р-н Ногликский, пгт Ноглики, с северо-восточной стороны относительно участка с кадастровым номером 65:22:0000010:25</t>
  </si>
  <si>
    <t>ИЖС</t>
  </si>
  <si>
    <t>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</si>
</sst>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</font>
    <font>
      <sz val="1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5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/>
    <xf numFmtId="0" fontId="0" fillId="2" borderId="1" xfId="0" applyFill="1" applyBorder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0" fillId="2" borderId="3" xfId="0" applyFill="1" applyBorder="1"/>
    <xf numFmtId="0" fontId="4" fillId="2" borderId="1" xfId="0" applyFont="1" applyFill="1" applyBorder="1"/>
    <xf numFmtId="0" fontId="0" fillId="2" borderId="5" xfId="0" applyFill="1" applyBorder="1"/>
    <xf numFmtId="0" fontId="0" fillId="2" borderId="6" xfId="0" applyFill="1" applyBorder="1" applyAlignment="1">
      <alignment horizontal="right"/>
    </xf>
    <xf numFmtId="0" fontId="0" fillId="2" borderId="6" xfId="0" applyFill="1" applyBorder="1"/>
    <xf numFmtId="0" fontId="0" fillId="2" borderId="7" xfId="0" applyFill="1" applyBorder="1"/>
    <xf numFmtId="0" fontId="0" fillId="2" borderId="0" xfId="0" applyFill="1"/>
    <xf numFmtId="0" fontId="0" fillId="2" borderId="6" xfId="0" applyFill="1" applyBorder="1" applyAlignment="1">
      <alignment horizontal="right" wrapText="1"/>
    </xf>
    <xf numFmtId="164" fontId="0" fillId="2" borderId="6" xfId="0" applyNumberFormat="1" applyFill="1" applyBorder="1" applyAlignment="1">
      <alignment horizontal="right"/>
    </xf>
    <xf numFmtId="0" fontId="0" fillId="3" borderId="1" xfId="0" applyFill="1" applyBorder="1"/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/>
    <xf numFmtId="0" fontId="6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right"/>
    </xf>
    <xf numFmtId="0" fontId="6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0" fontId="5" fillId="0" borderId="14" xfId="0" applyFont="1" applyFill="1" applyBorder="1" applyAlignment="1">
      <alignment horizontal="right"/>
    </xf>
    <xf numFmtId="0" fontId="5" fillId="0" borderId="14" xfId="0" applyFont="1" applyBorder="1" applyAlignment="1">
      <alignment wrapText="1"/>
    </xf>
    <xf numFmtId="0" fontId="5" fillId="2" borderId="14" xfId="0" applyFont="1" applyFill="1" applyBorder="1"/>
    <xf numFmtId="0" fontId="5" fillId="2" borderId="6" xfId="0" applyFont="1" applyFill="1" applyBorder="1"/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/>
    </xf>
    <xf numFmtId="0" fontId="5" fillId="2" borderId="2" xfId="0" applyFont="1" applyFill="1" applyBorder="1"/>
    <xf numFmtId="164" fontId="7" fillId="2" borderId="1" xfId="1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/>
    <xf numFmtId="0" fontId="5" fillId="2" borderId="3" xfId="0" applyFont="1" applyFill="1" applyBorder="1"/>
    <xf numFmtId="164" fontId="5" fillId="2" borderId="1" xfId="0" applyNumberFormat="1" applyFont="1" applyFill="1" applyBorder="1"/>
    <xf numFmtId="165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5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/>
    </xf>
    <xf numFmtId="0" fontId="9" fillId="2" borderId="2" xfId="0" applyFont="1" applyFill="1" applyBorder="1"/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right"/>
    </xf>
    <xf numFmtId="164" fontId="10" fillId="2" borderId="1" xfId="1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right" vertical="center" wrapText="1"/>
    </xf>
    <xf numFmtId="3" fontId="5" fillId="2" borderId="1" xfId="0" applyNumberFormat="1" applyFont="1" applyFill="1" applyBorder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9" fillId="2" borderId="1" xfId="0" applyFont="1" applyFill="1" applyBorder="1"/>
    <xf numFmtId="164" fontId="9" fillId="2" borderId="1" xfId="0" applyNumberFormat="1" applyFont="1" applyFill="1" applyBorder="1"/>
  </cellXfs>
  <cellStyles count="2">
    <cellStyle name="Обычный" xfId="0" builtinId="0"/>
    <cellStyle name="Обычный 2" xfId="1"/>
  </cellStyles>
  <dxfs count="17"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0.00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Times New Roman"/>
        <scheme val="none"/>
      </font>
      <fill>
        <patternFill patternType="solid"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Times New Roman"/>
        <scheme val="none"/>
      </font>
      <numFmt numFmtId="164" formatCode="0.00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Times New Roman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name val="Times New Roman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2:F138" totalsRowCount="1" headerRowDxfId="16" dataDxfId="14" headerRowBorderDxfId="15" tableBorderDxfId="13" totalsRowBorderDxfId="12">
  <autoFilter ref="A2:F137"/>
  <tableColumns count="6">
    <tableColumn id="1" name="Наименование МО" totalsRowLabel="Итог" dataDxfId="11" totalsRowDxfId="5"/>
    <tableColumn id="2" name="Кадастовый № З.У." totalsRowLabel="130" dataDxfId="10" totalsRowDxfId="4"/>
    <tableColumn id="3" name="Площадь З.У. М2" totalsRowFunction="custom" dataDxfId="9" totalsRowDxfId="3">
      <totalsRowFormula>SUM(Таблица1[Площадь З.У. М2])</totalsRowFormula>
    </tableColumn>
    <tableColumn id="13" name="Площадь З.У. в Га" totalsRowFunction="custom" dataDxfId="8" totalsRowDxfId="2">
      <calculatedColumnFormula>Таблица1[[#This Row],[Площадь З.У. М2]]/10000</calculatedColumnFormula>
      <totalsRowFormula>SUM(Таблица1[Площадь З.У. в Га])</totalsRowFormula>
    </tableColumn>
    <tableColumn id="4" name="Местоположение Земельного участка" dataDxfId="7" totalsRowDxfId="1"/>
    <tableColumn id="5" name="Примечание" dataDxfId="6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8"/>
  <sheetViews>
    <sheetView tabSelected="1" view="pageBreakPreview" topLeftCell="A109" zoomScaleNormal="85" zoomScaleSheetLayoutView="100" workbookViewId="0">
      <selection activeCell="E136" sqref="E136"/>
    </sheetView>
  </sheetViews>
  <sheetFormatPr defaultRowHeight="15" x14ac:dyDescent="0.25"/>
  <cols>
    <col min="1" max="1" width="41.5703125" customWidth="1"/>
    <col min="2" max="2" width="20.5703125" customWidth="1"/>
    <col min="3" max="3" width="16.5703125" customWidth="1"/>
    <col min="4" max="4" width="20.5703125" style="2" customWidth="1"/>
    <col min="5" max="5" width="77.42578125" style="1" customWidth="1"/>
    <col min="6" max="6" width="81.7109375" bestFit="1" customWidth="1"/>
  </cols>
  <sheetData>
    <row r="1" spans="1:6" s="3" customFormat="1" ht="41.25" customHeight="1" thickBot="1" x14ac:dyDescent="0.3">
      <c r="A1" s="70" t="s">
        <v>78</v>
      </c>
      <c r="B1" s="71"/>
      <c r="C1" s="71"/>
      <c r="D1" s="71"/>
      <c r="E1" s="71"/>
      <c r="F1" s="72"/>
    </row>
    <row r="2" spans="1:6" ht="56.25" customHeight="1" x14ac:dyDescent="0.25">
      <c r="A2" s="5" t="s">
        <v>4</v>
      </c>
      <c r="B2" s="6" t="s">
        <v>0</v>
      </c>
      <c r="C2" s="6" t="s">
        <v>5</v>
      </c>
      <c r="D2" s="7" t="s">
        <v>22</v>
      </c>
      <c r="E2" s="8" t="s">
        <v>3</v>
      </c>
      <c r="F2" s="9" t="s">
        <v>1</v>
      </c>
    </row>
    <row r="3" spans="1:6" s="19" customFormat="1" x14ac:dyDescent="0.25">
      <c r="A3" s="26" t="s">
        <v>6</v>
      </c>
      <c r="B3" s="38" t="s">
        <v>165</v>
      </c>
      <c r="C3" s="39">
        <v>919</v>
      </c>
      <c r="D3" s="40">
        <f>Таблица1[[#This Row],[Площадь З.У. М2]]/10000</f>
        <v>9.1899999999999996E-2</v>
      </c>
      <c r="E3" s="41" t="s">
        <v>166</v>
      </c>
      <c r="F3" s="59" t="s">
        <v>157</v>
      </c>
    </row>
    <row r="4" spans="1:6" s="11" customFormat="1" x14ac:dyDescent="0.25">
      <c r="A4" s="42"/>
      <c r="B4" s="38" t="s">
        <v>143</v>
      </c>
      <c r="C4" s="39">
        <v>10000</v>
      </c>
      <c r="D4" s="40">
        <f>Таблица1[[#This Row],[Площадь З.У. М2]]/10000</f>
        <v>1</v>
      </c>
      <c r="E4" s="41" t="s">
        <v>144</v>
      </c>
      <c r="F4" s="43" t="s">
        <v>70</v>
      </c>
    </row>
    <row r="5" spans="1:6" s="4" customFormat="1" x14ac:dyDescent="0.25">
      <c r="A5" s="42"/>
      <c r="B5" s="38" t="s">
        <v>147</v>
      </c>
      <c r="C5" s="39">
        <v>5420</v>
      </c>
      <c r="D5" s="40">
        <f>Таблица1[[#This Row],[Площадь З.У. М2]]/10000</f>
        <v>0.54200000000000004</v>
      </c>
      <c r="E5" s="41" t="s">
        <v>145</v>
      </c>
      <c r="F5" s="59"/>
    </row>
    <row r="6" spans="1:6" s="4" customFormat="1" x14ac:dyDescent="0.25">
      <c r="A6" s="42"/>
      <c r="B6" s="38" t="s">
        <v>146</v>
      </c>
      <c r="C6" s="39">
        <v>9997</v>
      </c>
      <c r="D6" s="40">
        <f>Таблица1[[#This Row],[Площадь З.У. М2]]/10000</f>
        <v>0.99970000000000003</v>
      </c>
      <c r="E6" s="41" t="s">
        <v>142</v>
      </c>
      <c r="F6" s="43" t="s">
        <v>70</v>
      </c>
    </row>
    <row r="7" spans="1:6" s="4" customFormat="1" ht="15" customHeight="1" x14ac:dyDescent="0.25">
      <c r="A7" s="42"/>
      <c r="B7" s="38" t="s">
        <v>167</v>
      </c>
      <c r="C7" s="39">
        <v>324</v>
      </c>
      <c r="D7" s="40">
        <f>Таблица1[[#This Row],[Площадь З.У. М2]]/10000</f>
        <v>3.2399999999999998E-2</v>
      </c>
      <c r="E7" s="41" t="s">
        <v>142</v>
      </c>
      <c r="F7" s="60" t="s">
        <v>168</v>
      </c>
    </row>
    <row r="8" spans="1:6" s="4" customFormat="1" ht="15" customHeight="1" x14ac:dyDescent="0.25">
      <c r="A8" s="42"/>
      <c r="B8" s="38" t="s">
        <v>169</v>
      </c>
      <c r="C8" s="39">
        <v>3153</v>
      </c>
      <c r="D8" s="40">
        <f>Таблица1[[#This Row],[Площадь З.У. М2]]/10000</f>
        <v>0.31530000000000002</v>
      </c>
      <c r="E8" s="41" t="s">
        <v>142</v>
      </c>
      <c r="F8" s="60" t="s">
        <v>168</v>
      </c>
    </row>
    <row r="9" spans="1:6" s="4" customFormat="1" x14ac:dyDescent="0.25">
      <c r="A9" s="26" t="s">
        <v>7</v>
      </c>
      <c r="B9" s="28" t="s">
        <v>283</v>
      </c>
      <c r="C9" s="28">
        <v>1388</v>
      </c>
      <c r="D9" s="40">
        <f>Таблица1[[#This Row],[Площадь З.У. М2]]/10000</f>
        <v>0.13880000000000001</v>
      </c>
      <c r="E9" s="28" t="s">
        <v>284</v>
      </c>
      <c r="F9" s="60"/>
    </row>
    <row r="10" spans="1:6" s="4" customFormat="1" x14ac:dyDescent="0.25">
      <c r="A10" s="26" t="s">
        <v>206</v>
      </c>
      <c r="B10" s="43" t="s">
        <v>224</v>
      </c>
      <c r="C10" s="29">
        <v>9070</v>
      </c>
      <c r="D10" s="44">
        <v>0.99960000000000004</v>
      </c>
      <c r="E10" s="45" t="s">
        <v>247</v>
      </c>
      <c r="F10" s="43" t="s">
        <v>68</v>
      </c>
    </row>
    <row r="11" spans="1:6" s="4" customFormat="1" x14ac:dyDescent="0.25">
      <c r="A11" s="26"/>
      <c r="B11" s="43" t="s">
        <v>225</v>
      </c>
      <c r="C11" s="46">
        <v>9979</v>
      </c>
      <c r="D11" s="44">
        <v>3.9573</v>
      </c>
      <c r="E11" s="43" t="s">
        <v>248</v>
      </c>
      <c r="F11" s="43" t="s">
        <v>104</v>
      </c>
    </row>
    <row r="12" spans="1:6" s="4" customFormat="1" x14ac:dyDescent="0.25">
      <c r="A12" s="62"/>
      <c r="B12" s="67" t="s">
        <v>226</v>
      </c>
      <c r="C12" s="68">
        <v>9969</v>
      </c>
      <c r="D12" s="65">
        <f>Таблица1[[#This Row],[Площадь З.У. М2]]/10000</f>
        <v>0.99690000000000001</v>
      </c>
      <c r="E12" s="67" t="s">
        <v>249</v>
      </c>
      <c r="F12" s="60" t="s">
        <v>70</v>
      </c>
    </row>
    <row r="13" spans="1:6" s="4" customFormat="1" x14ac:dyDescent="0.25">
      <c r="A13" s="62"/>
      <c r="B13" s="67" t="s">
        <v>227</v>
      </c>
      <c r="C13" s="68">
        <v>9749</v>
      </c>
      <c r="D13" s="65">
        <f>Таблица1[[#This Row],[Площадь З.У. М2]]/10000</f>
        <v>0.97489999999999999</v>
      </c>
      <c r="E13" s="67" t="s">
        <v>250</v>
      </c>
      <c r="F13" s="60" t="s">
        <v>275</v>
      </c>
    </row>
    <row r="14" spans="1:6" s="4" customFormat="1" x14ac:dyDescent="0.25">
      <c r="A14" s="62"/>
      <c r="B14" s="67" t="s">
        <v>228</v>
      </c>
      <c r="C14" s="68">
        <v>1628</v>
      </c>
      <c r="D14" s="65">
        <f>Таблица1[[#This Row],[Площадь З.У. М2]]/10000</f>
        <v>0.1628</v>
      </c>
      <c r="E14" s="67" t="s">
        <v>251</v>
      </c>
      <c r="F14" s="60" t="s">
        <v>275</v>
      </c>
    </row>
    <row r="15" spans="1:6" s="4" customFormat="1" x14ac:dyDescent="0.25">
      <c r="A15" s="62"/>
      <c r="B15" s="67" t="s">
        <v>229</v>
      </c>
      <c r="C15" s="68">
        <v>3619</v>
      </c>
      <c r="D15" s="65">
        <f>Таблица1[[#This Row],[Площадь З.У. М2]]/10000</f>
        <v>0.3619</v>
      </c>
      <c r="E15" s="67" t="s">
        <v>252</v>
      </c>
      <c r="F15" s="60" t="s">
        <v>88</v>
      </c>
    </row>
    <row r="16" spans="1:6" s="4" customFormat="1" x14ac:dyDescent="0.25">
      <c r="A16" s="62"/>
      <c r="B16" s="67" t="s">
        <v>230</v>
      </c>
      <c r="C16" s="68">
        <v>9950</v>
      </c>
      <c r="D16" s="65">
        <f>Таблица1[[#This Row],[Площадь З.У. М2]]/10000</f>
        <v>0.995</v>
      </c>
      <c r="E16" s="67" t="s">
        <v>253</v>
      </c>
      <c r="F16" s="60" t="s">
        <v>275</v>
      </c>
    </row>
    <row r="17" spans="1:6" s="4" customFormat="1" x14ac:dyDescent="0.25">
      <c r="A17" s="62"/>
      <c r="B17" s="67" t="s">
        <v>231</v>
      </c>
      <c r="C17" s="68">
        <v>9994</v>
      </c>
      <c r="D17" s="65">
        <f>Таблица1[[#This Row],[Площадь З.У. М2]]/10000</f>
        <v>0.99939999999999996</v>
      </c>
      <c r="E17" s="67" t="s">
        <v>254</v>
      </c>
      <c r="F17" s="60" t="s">
        <v>68</v>
      </c>
    </row>
    <row r="18" spans="1:6" s="4" customFormat="1" x14ac:dyDescent="0.25">
      <c r="A18" s="62"/>
      <c r="B18" s="67" t="s">
        <v>67</v>
      </c>
      <c r="C18" s="68">
        <v>9996</v>
      </c>
      <c r="D18" s="65">
        <f>Таблица1[[#This Row],[Площадь З.У. М2]]/10000</f>
        <v>0.99960000000000004</v>
      </c>
      <c r="E18" s="67" t="s">
        <v>118</v>
      </c>
      <c r="F18" s="60" t="s">
        <v>68</v>
      </c>
    </row>
    <row r="19" spans="1:6" s="4" customFormat="1" x14ac:dyDescent="0.25">
      <c r="A19" s="62"/>
      <c r="B19" s="67" t="s">
        <v>79</v>
      </c>
      <c r="C19" s="68">
        <v>39537</v>
      </c>
      <c r="D19" s="65">
        <f>Таблица1[[#This Row],[Площадь З.У. М2]]/10000</f>
        <v>3.9537</v>
      </c>
      <c r="E19" s="67" t="s">
        <v>255</v>
      </c>
      <c r="F19" s="60" t="s">
        <v>68</v>
      </c>
    </row>
    <row r="20" spans="1:6" s="4" customFormat="1" x14ac:dyDescent="0.25">
      <c r="A20" s="62"/>
      <c r="B20" s="67" t="s">
        <v>89</v>
      </c>
      <c r="C20" s="68">
        <v>19976</v>
      </c>
      <c r="D20" s="65">
        <f>Таблица1[[#This Row],[Площадь З.У. М2]]/10000</f>
        <v>1.9976</v>
      </c>
      <c r="E20" s="67" t="s">
        <v>256</v>
      </c>
      <c r="F20" s="60" t="s">
        <v>68</v>
      </c>
    </row>
    <row r="21" spans="1:6" s="4" customFormat="1" x14ac:dyDescent="0.25">
      <c r="A21" s="62"/>
      <c r="B21" s="67" t="s">
        <v>90</v>
      </c>
      <c r="C21" s="68">
        <v>9962</v>
      </c>
      <c r="D21" s="65">
        <f>Таблица1[[#This Row],[Площадь З.У. М2]]/10000</f>
        <v>0.99619999999999997</v>
      </c>
      <c r="E21" s="67" t="s">
        <v>102</v>
      </c>
      <c r="F21" s="60" t="s">
        <v>68</v>
      </c>
    </row>
    <row r="22" spans="1:6" s="4" customFormat="1" x14ac:dyDescent="0.25">
      <c r="A22" s="62"/>
      <c r="B22" s="67" t="s">
        <v>91</v>
      </c>
      <c r="C22" s="68">
        <v>9799</v>
      </c>
      <c r="D22" s="65">
        <f>Таблица1[[#This Row],[Площадь З.У. М2]]/10000</f>
        <v>0.97989999999999999</v>
      </c>
      <c r="E22" s="67" t="s">
        <v>123</v>
      </c>
      <c r="F22" s="60" t="s">
        <v>68</v>
      </c>
    </row>
    <row r="23" spans="1:6" s="4" customFormat="1" x14ac:dyDescent="0.25">
      <c r="A23" s="62"/>
      <c r="B23" s="67" t="s">
        <v>232</v>
      </c>
      <c r="C23" s="68">
        <v>9912</v>
      </c>
      <c r="D23" s="65">
        <f>Таблица1[[#This Row],[Площадь З.У. М2]]/10000</f>
        <v>0.99119999999999997</v>
      </c>
      <c r="E23" s="67" t="s">
        <v>257</v>
      </c>
      <c r="F23" s="60" t="s">
        <v>68</v>
      </c>
    </row>
    <row r="24" spans="1:6" s="4" customFormat="1" x14ac:dyDescent="0.25">
      <c r="A24" s="62"/>
      <c r="B24" s="67" t="s">
        <v>233</v>
      </c>
      <c r="C24" s="68">
        <v>597</v>
      </c>
      <c r="D24" s="65">
        <f>Таблица1[[#This Row],[Площадь З.У. М2]]/10000</f>
        <v>5.9700000000000003E-2</v>
      </c>
      <c r="E24" s="67" t="s">
        <v>258</v>
      </c>
      <c r="F24" s="60" t="s">
        <v>68</v>
      </c>
    </row>
    <row r="25" spans="1:6" s="4" customFormat="1" x14ac:dyDescent="0.25">
      <c r="A25" s="62"/>
      <c r="B25" s="67" t="s">
        <v>92</v>
      </c>
      <c r="C25" s="68">
        <v>949</v>
      </c>
      <c r="D25" s="65">
        <f>Таблица1[[#This Row],[Площадь З.У. М2]]/10000</f>
        <v>9.4899999999999998E-2</v>
      </c>
      <c r="E25" s="67" t="s">
        <v>103</v>
      </c>
      <c r="F25" s="60" t="s">
        <v>68</v>
      </c>
    </row>
    <row r="26" spans="1:6" s="4" customFormat="1" x14ac:dyDescent="0.25">
      <c r="A26" s="26"/>
      <c r="B26" s="43" t="s">
        <v>234</v>
      </c>
      <c r="C26" s="46">
        <v>8566</v>
      </c>
      <c r="D26" s="44">
        <v>1.9976</v>
      </c>
      <c r="E26" s="43" t="s">
        <v>259</v>
      </c>
      <c r="F26" s="43" t="s">
        <v>68</v>
      </c>
    </row>
    <row r="27" spans="1:6" s="4" customFormat="1" x14ac:dyDescent="0.25">
      <c r="A27" s="26"/>
      <c r="B27" s="43" t="s">
        <v>235</v>
      </c>
      <c r="C27" s="46">
        <v>9093</v>
      </c>
      <c r="D27" s="47">
        <v>0.99619999999999997</v>
      </c>
      <c r="E27" s="43" t="s">
        <v>260</v>
      </c>
      <c r="F27" s="43" t="s">
        <v>68</v>
      </c>
    </row>
    <row r="28" spans="1:6" s="4" customFormat="1" x14ac:dyDescent="0.25">
      <c r="A28" s="26"/>
      <c r="B28" s="43" t="s">
        <v>236</v>
      </c>
      <c r="C28" s="46">
        <v>5648</v>
      </c>
      <c r="D28" s="47">
        <v>0.97989999999999999</v>
      </c>
      <c r="E28" s="43" t="s">
        <v>261</v>
      </c>
      <c r="F28" s="43" t="s">
        <v>68</v>
      </c>
    </row>
    <row r="29" spans="1:6" s="4" customFormat="1" x14ac:dyDescent="0.25">
      <c r="A29" s="26"/>
      <c r="B29" s="48" t="s">
        <v>237</v>
      </c>
      <c r="C29" s="49">
        <v>7996</v>
      </c>
      <c r="D29" s="47">
        <v>9.4899999999999998E-2</v>
      </c>
      <c r="E29" s="50" t="s">
        <v>262</v>
      </c>
      <c r="F29" s="48" t="s">
        <v>68</v>
      </c>
    </row>
    <row r="30" spans="1:6" s="4" customFormat="1" x14ac:dyDescent="0.25">
      <c r="A30" s="26"/>
      <c r="B30" s="51" t="s">
        <v>238</v>
      </c>
      <c r="C30" s="29">
        <v>9725</v>
      </c>
      <c r="D30" s="44">
        <v>0.99039999999999995</v>
      </c>
      <c r="E30" s="45" t="s">
        <v>263</v>
      </c>
      <c r="F30" s="51" t="s">
        <v>68</v>
      </c>
    </row>
    <row r="31" spans="1:6" s="4" customFormat="1" x14ac:dyDescent="0.25">
      <c r="A31" s="52"/>
      <c r="B31" s="51" t="s">
        <v>170</v>
      </c>
      <c r="C31" s="29">
        <v>9957</v>
      </c>
      <c r="D31" s="53">
        <f>Таблица1[[#This Row],[Площадь З.У. М2]]/10000</f>
        <v>0.99570000000000003</v>
      </c>
      <c r="E31" s="45" t="s">
        <v>191</v>
      </c>
      <c r="F31" s="61" t="s">
        <v>68</v>
      </c>
    </row>
    <row r="32" spans="1:6" s="19" customFormat="1" x14ac:dyDescent="0.25">
      <c r="A32" s="52"/>
      <c r="B32" s="51" t="s">
        <v>239</v>
      </c>
      <c r="C32" s="29">
        <v>855</v>
      </c>
      <c r="D32" s="53">
        <f>Таблица1[[#This Row],[Площадь З.У. М2]]/10000</f>
        <v>8.5500000000000007E-2</v>
      </c>
      <c r="E32" s="45" t="s">
        <v>264</v>
      </c>
      <c r="F32" s="61" t="s">
        <v>276</v>
      </c>
    </row>
    <row r="33" spans="1:6" s="19" customFormat="1" x14ac:dyDescent="0.25">
      <c r="A33" s="52"/>
      <c r="B33" s="51" t="s">
        <v>158</v>
      </c>
      <c r="C33" s="29">
        <v>7475</v>
      </c>
      <c r="D33" s="53">
        <f>Таблица1[[#This Row],[Площадь З.У. М2]]/10000</f>
        <v>0.74750000000000005</v>
      </c>
      <c r="E33" s="45" t="s">
        <v>265</v>
      </c>
      <c r="F33" s="61" t="s">
        <v>68</v>
      </c>
    </row>
    <row r="34" spans="1:6" s="4" customFormat="1" x14ac:dyDescent="0.25">
      <c r="A34" s="52"/>
      <c r="B34" s="51" t="s">
        <v>171</v>
      </c>
      <c r="C34" s="29">
        <v>1999</v>
      </c>
      <c r="D34" s="53">
        <f>Таблица1[[#This Row],[Площадь З.У. М2]]/10000</f>
        <v>0.19989999999999999</v>
      </c>
      <c r="E34" s="45" t="s">
        <v>192</v>
      </c>
      <c r="F34" s="61" t="s">
        <v>187</v>
      </c>
    </row>
    <row r="35" spans="1:6" s="4" customFormat="1" x14ac:dyDescent="0.25">
      <c r="A35" s="52"/>
      <c r="B35" s="51" t="s">
        <v>240</v>
      </c>
      <c r="C35" s="29">
        <v>9914</v>
      </c>
      <c r="D35" s="53">
        <f>Таблица1[[#This Row],[Площадь З.У. М2]]/10000</f>
        <v>0.99139999999999995</v>
      </c>
      <c r="E35" s="45" t="s">
        <v>266</v>
      </c>
      <c r="F35" s="61" t="s">
        <v>68</v>
      </c>
    </row>
    <row r="36" spans="1:6" s="4" customFormat="1" x14ac:dyDescent="0.25">
      <c r="A36" s="52"/>
      <c r="B36" s="51" t="s">
        <v>172</v>
      </c>
      <c r="C36" s="29">
        <v>1837</v>
      </c>
      <c r="D36" s="53">
        <f>Таблица1[[#This Row],[Площадь З.У. М2]]/10000</f>
        <v>0.1837</v>
      </c>
      <c r="E36" s="45" t="s">
        <v>193</v>
      </c>
      <c r="F36" s="61" t="s">
        <v>68</v>
      </c>
    </row>
    <row r="37" spans="1:6" s="4" customFormat="1" x14ac:dyDescent="0.25">
      <c r="A37" s="52"/>
      <c r="B37" s="51" t="s">
        <v>241</v>
      </c>
      <c r="C37" s="29">
        <v>9989</v>
      </c>
      <c r="D37" s="53">
        <f>Таблица1[[#This Row],[Площадь З.У. М2]]/10000</f>
        <v>0.99890000000000001</v>
      </c>
      <c r="E37" s="45" t="s">
        <v>267</v>
      </c>
      <c r="F37" s="61" t="s">
        <v>277</v>
      </c>
    </row>
    <row r="38" spans="1:6" s="4" customFormat="1" x14ac:dyDescent="0.25">
      <c r="A38" s="52"/>
      <c r="B38" s="51" t="s">
        <v>173</v>
      </c>
      <c r="C38" s="29">
        <v>2959</v>
      </c>
      <c r="D38" s="53">
        <f>Таблица1[[#This Row],[Площадь З.У. М2]]/10000</f>
        <v>0.2959</v>
      </c>
      <c r="E38" s="45" t="s">
        <v>194</v>
      </c>
      <c r="F38" s="61" t="s">
        <v>188</v>
      </c>
    </row>
    <row r="39" spans="1:6" s="4" customFormat="1" x14ac:dyDescent="0.25">
      <c r="A39" s="52"/>
      <c r="B39" s="51" t="s">
        <v>174</v>
      </c>
      <c r="C39" s="29">
        <v>8449</v>
      </c>
      <c r="D39" s="53">
        <f>Таблица1[[#This Row],[Площадь З.У. М2]]/10000</f>
        <v>0.84489999999999998</v>
      </c>
      <c r="E39" s="45" t="s">
        <v>195</v>
      </c>
      <c r="F39" s="61" t="s">
        <v>189</v>
      </c>
    </row>
    <row r="40" spans="1:6" s="4" customFormat="1" x14ac:dyDescent="0.25">
      <c r="A40" s="52"/>
      <c r="B40" s="51" t="s">
        <v>175</v>
      </c>
      <c r="C40" s="29">
        <v>9978</v>
      </c>
      <c r="D40" s="53">
        <f>Таблица1[[#This Row],[Площадь З.У. М2]]/10000</f>
        <v>0.99780000000000002</v>
      </c>
      <c r="E40" s="45" t="s">
        <v>196</v>
      </c>
      <c r="F40" s="61" t="s">
        <v>68</v>
      </c>
    </row>
    <row r="41" spans="1:6" s="4" customFormat="1" x14ac:dyDescent="0.25">
      <c r="A41" s="52"/>
      <c r="B41" s="51" t="s">
        <v>176</v>
      </c>
      <c r="C41" s="29">
        <v>9967</v>
      </c>
      <c r="D41" s="53">
        <f>Таблица1[[#This Row],[Площадь З.У. М2]]/10000</f>
        <v>0.99670000000000003</v>
      </c>
      <c r="E41" s="45" t="s">
        <v>197</v>
      </c>
      <c r="F41" s="61" t="s">
        <v>68</v>
      </c>
    </row>
    <row r="42" spans="1:6" s="4" customFormat="1" x14ac:dyDescent="0.25">
      <c r="A42" s="52"/>
      <c r="B42" s="51" t="s">
        <v>177</v>
      </c>
      <c r="C42" s="29">
        <v>9988</v>
      </c>
      <c r="D42" s="53">
        <f>Таблица1[[#This Row],[Площадь З.У. М2]]/10000</f>
        <v>0.99880000000000002</v>
      </c>
      <c r="E42" s="45" t="s">
        <v>198</v>
      </c>
      <c r="F42" s="61" t="s">
        <v>104</v>
      </c>
    </row>
    <row r="43" spans="1:6" s="4" customFormat="1" x14ac:dyDescent="0.25">
      <c r="A43" s="52"/>
      <c r="B43" s="51" t="s">
        <v>178</v>
      </c>
      <c r="C43" s="29">
        <v>9993</v>
      </c>
      <c r="D43" s="53">
        <f>Таблица1[[#This Row],[Площадь З.У. М2]]/10000</f>
        <v>0.99929999999999997</v>
      </c>
      <c r="E43" s="45" t="s">
        <v>199</v>
      </c>
      <c r="F43" s="61" t="s">
        <v>68</v>
      </c>
    </row>
    <row r="44" spans="1:6" s="4" customFormat="1" ht="26.25" x14ac:dyDescent="0.25">
      <c r="A44" s="52"/>
      <c r="B44" s="51" t="s">
        <v>179</v>
      </c>
      <c r="C44" s="29">
        <v>19269</v>
      </c>
      <c r="D44" s="53">
        <f>Таблица1[[#This Row],[Площадь З.У. М2]]/10000</f>
        <v>1.9269000000000001</v>
      </c>
      <c r="E44" s="45" t="s">
        <v>200</v>
      </c>
      <c r="F44" s="61" t="s">
        <v>88</v>
      </c>
    </row>
    <row r="45" spans="1:6" s="4" customFormat="1" x14ac:dyDescent="0.25">
      <c r="A45" s="52"/>
      <c r="B45" s="51" t="s">
        <v>242</v>
      </c>
      <c r="C45" s="29">
        <v>9869</v>
      </c>
      <c r="D45" s="53">
        <f>Таблица1[[#This Row],[Площадь З.У. М2]]/10000</f>
        <v>0.9869</v>
      </c>
      <c r="E45" s="45" t="s">
        <v>268</v>
      </c>
      <c r="F45" s="61" t="s">
        <v>104</v>
      </c>
    </row>
    <row r="46" spans="1:6" s="4" customFormat="1" x14ac:dyDescent="0.25">
      <c r="A46" s="62"/>
      <c r="B46" s="63" t="s">
        <v>180</v>
      </c>
      <c r="C46" s="64">
        <v>9882</v>
      </c>
      <c r="D46" s="65">
        <f>Таблица1[[#This Row],[Площадь З.У. М2]]/10000</f>
        <v>0.98819999999999997</v>
      </c>
      <c r="E46" s="66" t="s">
        <v>269</v>
      </c>
      <c r="F46" s="61" t="s">
        <v>68</v>
      </c>
    </row>
    <row r="47" spans="1:6" s="4" customFormat="1" ht="26.25" x14ac:dyDescent="0.25">
      <c r="A47" s="62"/>
      <c r="B47" s="63" t="s">
        <v>243</v>
      </c>
      <c r="C47" s="64">
        <v>4110</v>
      </c>
      <c r="D47" s="65">
        <f>Таблица1[[#This Row],[Площадь З.У. М2]]/10000</f>
        <v>0.41099999999999998</v>
      </c>
      <c r="E47" s="66" t="s">
        <v>270</v>
      </c>
      <c r="F47" s="61" t="s">
        <v>68</v>
      </c>
    </row>
    <row r="48" spans="1:6" s="4" customFormat="1" x14ac:dyDescent="0.25">
      <c r="A48" s="62"/>
      <c r="B48" s="63" t="s">
        <v>181</v>
      </c>
      <c r="C48" s="64">
        <v>19998</v>
      </c>
      <c r="D48" s="65">
        <f>Таблица1[[#This Row],[Площадь З.У. М2]]/10000</f>
        <v>1.9998</v>
      </c>
      <c r="E48" s="66" t="s">
        <v>201</v>
      </c>
      <c r="F48" s="61" t="s">
        <v>68</v>
      </c>
    </row>
    <row r="49" spans="1:6" s="4" customFormat="1" x14ac:dyDescent="0.25">
      <c r="A49" s="62"/>
      <c r="B49" s="63" t="s">
        <v>182</v>
      </c>
      <c r="C49" s="64">
        <v>9816</v>
      </c>
      <c r="D49" s="65">
        <f>Таблица1[[#This Row],[Площадь З.У. М2]]/10000</f>
        <v>0.98160000000000003</v>
      </c>
      <c r="E49" s="66" t="s">
        <v>202</v>
      </c>
      <c r="F49" s="61" t="s">
        <v>68</v>
      </c>
    </row>
    <row r="50" spans="1:6" s="19" customFormat="1" x14ac:dyDescent="0.25">
      <c r="A50" s="62"/>
      <c r="B50" s="63" t="s">
        <v>183</v>
      </c>
      <c r="C50" s="64">
        <v>588</v>
      </c>
      <c r="D50" s="65">
        <f>Таблица1[[#This Row],[Площадь З.У. М2]]/10000</f>
        <v>5.8799999999999998E-2</v>
      </c>
      <c r="E50" s="66" t="s">
        <v>271</v>
      </c>
      <c r="F50" s="61" t="s">
        <v>188</v>
      </c>
    </row>
    <row r="51" spans="1:6" s="4" customFormat="1" x14ac:dyDescent="0.25">
      <c r="A51" s="62"/>
      <c r="B51" s="63" t="s">
        <v>184</v>
      </c>
      <c r="C51" s="64">
        <v>39997</v>
      </c>
      <c r="D51" s="65">
        <f>Таблица1[[#This Row],[Площадь З.У. М2]]/10000</f>
        <v>3.9996999999999998</v>
      </c>
      <c r="E51" s="66" t="s">
        <v>203</v>
      </c>
      <c r="F51" s="61" t="s">
        <v>68</v>
      </c>
    </row>
    <row r="52" spans="1:6" s="4" customFormat="1" x14ac:dyDescent="0.25">
      <c r="A52" s="62"/>
      <c r="B52" s="63" t="s">
        <v>185</v>
      </c>
      <c r="C52" s="64">
        <v>10000</v>
      </c>
      <c r="D52" s="65">
        <f>Таблица1[[#This Row],[Площадь З.У. М2]]/10000</f>
        <v>1</v>
      </c>
      <c r="E52" s="66" t="s">
        <v>204</v>
      </c>
      <c r="F52" s="61" t="s">
        <v>68</v>
      </c>
    </row>
    <row r="53" spans="1:6" s="19" customFormat="1" x14ac:dyDescent="0.25">
      <c r="A53" s="62"/>
      <c r="B53" s="63" t="s">
        <v>244</v>
      </c>
      <c r="C53" s="64">
        <v>899</v>
      </c>
      <c r="D53" s="65">
        <f>Таблица1[[#This Row],[Площадь З.У. М2]]/10000</f>
        <v>8.9899999999999994E-2</v>
      </c>
      <c r="E53" s="66" t="s">
        <v>272</v>
      </c>
      <c r="F53" s="61" t="s">
        <v>188</v>
      </c>
    </row>
    <row r="54" spans="1:6" s="4" customFormat="1" x14ac:dyDescent="0.25">
      <c r="A54" s="62"/>
      <c r="B54" s="63" t="s">
        <v>186</v>
      </c>
      <c r="C54" s="64">
        <v>2000</v>
      </c>
      <c r="D54" s="65">
        <f>Таблица1[[#This Row],[Площадь З.У. М2]]/10000</f>
        <v>0.2</v>
      </c>
      <c r="E54" s="66" t="s">
        <v>205</v>
      </c>
      <c r="F54" s="61" t="s">
        <v>190</v>
      </c>
    </row>
    <row r="55" spans="1:6" s="4" customFormat="1" x14ac:dyDescent="0.25">
      <c r="A55" s="52"/>
      <c r="B55" s="51" t="s">
        <v>245</v>
      </c>
      <c r="C55" s="29">
        <v>9996</v>
      </c>
      <c r="D55" s="53">
        <f>Таблица1[[#This Row],[Площадь З.У. М2]]/10000</f>
        <v>0.99960000000000004</v>
      </c>
      <c r="E55" s="45" t="s">
        <v>273</v>
      </c>
      <c r="F55" s="61" t="s">
        <v>68</v>
      </c>
    </row>
    <row r="56" spans="1:6" s="4" customFormat="1" x14ac:dyDescent="0.25">
      <c r="A56" s="52"/>
      <c r="B56" s="51" t="s">
        <v>246</v>
      </c>
      <c r="C56" s="29">
        <v>461</v>
      </c>
      <c r="D56" s="53">
        <f>Таблица1[[#This Row],[Площадь З.У. М2]]/10000</f>
        <v>4.6100000000000002E-2</v>
      </c>
      <c r="E56" s="45" t="s">
        <v>274</v>
      </c>
      <c r="F56" s="61" t="s">
        <v>190</v>
      </c>
    </row>
    <row r="57" spans="1:6" s="4" customFormat="1" x14ac:dyDescent="0.25">
      <c r="A57" s="26" t="s">
        <v>8</v>
      </c>
      <c r="B57" s="26">
        <v>0</v>
      </c>
      <c r="C57" s="26">
        <v>0</v>
      </c>
      <c r="D57" s="54">
        <f>Таблица1[[#This Row],[Площадь З.У. М2]]/10000</f>
        <v>0</v>
      </c>
      <c r="E57" s="25"/>
      <c r="F57" s="26"/>
    </row>
    <row r="58" spans="1:6" s="4" customFormat="1" x14ac:dyDescent="0.25">
      <c r="A58" s="26" t="s">
        <v>9</v>
      </c>
      <c r="B58" s="26">
        <v>0</v>
      </c>
      <c r="C58" s="26">
        <v>0</v>
      </c>
      <c r="D58" s="54">
        <f>Таблица1[[#This Row],[Площадь З.У. М2]]/10000</f>
        <v>0</v>
      </c>
      <c r="E58" s="25"/>
      <c r="F58" s="26"/>
    </row>
    <row r="59" spans="1:6" s="4" customFormat="1" x14ac:dyDescent="0.25">
      <c r="A59" s="26" t="s">
        <v>10</v>
      </c>
      <c r="B59" s="26" t="s">
        <v>71</v>
      </c>
      <c r="C59" s="26">
        <v>9988</v>
      </c>
      <c r="D59" s="54">
        <v>0.99880000000000002</v>
      </c>
      <c r="E59" s="25" t="s">
        <v>73</v>
      </c>
      <c r="F59" s="26"/>
    </row>
    <row r="60" spans="1:6" s="4" customFormat="1" x14ac:dyDescent="0.25">
      <c r="A60" s="52"/>
      <c r="B60" s="26" t="s">
        <v>72</v>
      </c>
      <c r="C60" s="26">
        <v>8896</v>
      </c>
      <c r="D60" s="54">
        <v>0.88959999999999995</v>
      </c>
      <c r="E60" s="25" t="s">
        <v>73</v>
      </c>
      <c r="F60" s="55"/>
    </row>
    <row r="61" spans="1:6" s="4" customFormat="1" x14ac:dyDescent="0.25">
      <c r="A61" s="52"/>
      <c r="B61" s="26" t="s">
        <v>110</v>
      </c>
      <c r="C61" s="55">
        <v>9999</v>
      </c>
      <c r="D61" s="54">
        <v>0.99990000000000001</v>
      </c>
      <c r="E61" s="25" t="s">
        <v>113</v>
      </c>
      <c r="F61" s="55"/>
    </row>
    <row r="62" spans="1:6" s="4" customFormat="1" x14ac:dyDescent="0.25">
      <c r="A62" s="52"/>
      <c r="B62" s="26" t="s">
        <v>111</v>
      </c>
      <c r="C62" s="26">
        <v>1801</v>
      </c>
      <c r="D62" s="54">
        <v>0.18010000000000001</v>
      </c>
      <c r="E62" s="25" t="s">
        <v>114</v>
      </c>
      <c r="F62" s="55"/>
    </row>
    <row r="63" spans="1:6" s="4" customFormat="1" x14ac:dyDescent="0.25">
      <c r="A63" s="26"/>
      <c r="B63" s="26" t="s">
        <v>112</v>
      </c>
      <c r="C63" s="26">
        <v>9999</v>
      </c>
      <c r="D63" s="54">
        <v>0.99990000000000001</v>
      </c>
      <c r="E63" s="25" t="s">
        <v>115</v>
      </c>
      <c r="F63" s="26"/>
    </row>
    <row r="64" spans="1:6" s="4" customFormat="1" x14ac:dyDescent="0.25">
      <c r="A64" s="26" t="s">
        <v>11</v>
      </c>
      <c r="B64" s="26" t="s">
        <v>51</v>
      </c>
      <c r="C64" s="26">
        <v>1235</v>
      </c>
      <c r="D64" s="54">
        <v>0.1235</v>
      </c>
      <c r="E64" s="25" t="s">
        <v>101</v>
      </c>
      <c r="F64" s="26"/>
    </row>
    <row r="65" spans="1:6" s="4" customFormat="1" ht="26.25" x14ac:dyDescent="0.25">
      <c r="A65" s="62"/>
      <c r="B65" s="73" t="s">
        <v>285</v>
      </c>
      <c r="C65" s="73">
        <v>2018</v>
      </c>
      <c r="D65" s="74">
        <f>Таблица1[[#This Row],[Площадь З.У. М2]]/10000</f>
        <v>0.20180000000000001</v>
      </c>
      <c r="E65" s="25" t="s">
        <v>286</v>
      </c>
      <c r="F65" s="55" t="s">
        <v>287</v>
      </c>
    </row>
    <row r="66" spans="1:6" s="4" customFormat="1" x14ac:dyDescent="0.25">
      <c r="A66" s="52"/>
      <c r="B66" s="26" t="s">
        <v>278</v>
      </c>
      <c r="C66" s="69">
        <v>9984</v>
      </c>
      <c r="D66" s="56">
        <f>Таблица1[[#This Row],[Площадь З.У. М2]]/10000</f>
        <v>0.99839999999999995</v>
      </c>
      <c r="E66" s="25" t="s">
        <v>279</v>
      </c>
      <c r="F66" s="55" t="s">
        <v>280</v>
      </c>
    </row>
    <row r="67" spans="1:6" s="4" customFormat="1" ht="26.25" x14ac:dyDescent="0.25">
      <c r="A67" s="26" t="s">
        <v>12</v>
      </c>
      <c r="B67" s="26" t="s">
        <v>37</v>
      </c>
      <c r="C67" s="26">
        <v>11426</v>
      </c>
      <c r="D67" s="54">
        <f>Таблица1[[#This Row],[Площадь З.У. М2]]/10000</f>
        <v>1.1426000000000001</v>
      </c>
      <c r="E67" s="25" t="s">
        <v>44</v>
      </c>
      <c r="F67" s="55" t="s">
        <v>69</v>
      </c>
    </row>
    <row r="68" spans="1:6" s="4" customFormat="1" x14ac:dyDescent="0.25">
      <c r="A68" s="26"/>
      <c r="B68" s="26" t="s">
        <v>38</v>
      </c>
      <c r="C68" s="26">
        <v>2387</v>
      </c>
      <c r="D68" s="54">
        <f>Таблица1[[#This Row],[Площадь З.У. М2]]/10000</f>
        <v>0.2387</v>
      </c>
      <c r="E68" s="25" t="s">
        <v>45</v>
      </c>
      <c r="F68" s="55" t="s">
        <v>69</v>
      </c>
    </row>
    <row r="69" spans="1:6" s="4" customFormat="1" x14ac:dyDescent="0.25">
      <c r="A69" s="26"/>
      <c r="B69" s="26" t="s">
        <v>39</v>
      </c>
      <c r="C69" s="26">
        <v>8592</v>
      </c>
      <c r="D69" s="54">
        <f>Таблица1[[#This Row],[Площадь З.У. М2]]/10000</f>
        <v>0.85919999999999996</v>
      </c>
      <c r="E69" s="25" t="s">
        <v>46</v>
      </c>
      <c r="F69" s="55" t="s">
        <v>69</v>
      </c>
    </row>
    <row r="70" spans="1:6" s="4" customFormat="1" x14ac:dyDescent="0.25">
      <c r="A70" s="26"/>
      <c r="B70" s="26" t="s">
        <v>40</v>
      </c>
      <c r="C70" s="26">
        <v>1887</v>
      </c>
      <c r="D70" s="54">
        <f>Таблица1[[#This Row],[Площадь З.У. М2]]/10000</f>
        <v>0.18870000000000001</v>
      </c>
      <c r="E70" s="25" t="s">
        <v>47</v>
      </c>
      <c r="F70" s="55" t="s">
        <v>69</v>
      </c>
    </row>
    <row r="71" spans="1:6" s="4" customFormat="1" x14ac:dyDescent="0.25">
      <c r="A71" s="26"/>
      <c r="B71" s="26" t="s">
        <v>41</v>
      </c>
      <c r="C71" s="26">
        <v>127</v>
      </c>
      <c r="D71" s="54">
        <f>Таблица1[[#This Row],[Площадь З.У. М2]]/10000</f>
        <v>1.2699999999999999E-2</v>
      </c>
      <c r="E71" s="25" t="s">
        <v>48</v>
      </c>
      <c r="F71" s="55" t="s">
        <v>69</v>
      </c>
    </row>
    <row r="72" spans="1:6" s="4" customFormat="1" x14ac:dyDescent="0.25">
      <c r="A72" s="52"/>
      <c r="B72" s="26" t="s">
        <v>148</v>
      </c>
      <c r="C72" s="26">
        <v>9973</v>
      </c>
      <c r="D72" s="54">
        <f>Таблица1[[#This Row],[Площадь З.У. М2]]/10000</f>
        <v>0.99729999999999996</v>
      </c>
      <c r="E72" s="25" t="s">
        <v>149</v>
      </c>
      <c r="F72" s="55" t="s">
        <v>68</v>
      </c>
    </row>
    <row r="73" spans="1:6" s="4" customFormat="1" x14ac:dyDescent="0.25">
      <c r="A73" s="52"/>
      <c r="B73" s="26" t="s">
        <v>150</v>
      </c>
      <c r="C73" s="26">
        <v>1450</v>
      </c>
      <c r="D73" s="54">
        <f>Таблица1[[#This Row],[Площадь З.У. М2]]/10000</f>
        <v>0.14499999999999999</v>
      </c>
      <c r="E73" s="25" t="s">
        <v>151</v>
      </c>
      <c r="F73" s="55" t="s">
        <v>69</v>
      </c>
    </row>
    <row r="74" spans="1:6" s="4" customFormat="1" ht="26.25" x14ac:dyDescent="0.25">
      <c r="A74" s="26"/>
      <c r="B74" s="26" t="s">
        <v>42</v>
      </c>
      <c r="C74" s="26">
        <v>1500</v>
      </c>
      <c r="D74" s="54">
        <f>Таблица1[[#This Row],[Площадь З.У. М2]]/10000</f>
        <v>0.15</v>
      </c>
      <c r="E74" s="25" t="s">
        <v>49</v>
      </c>
      <c r="F74" s="55" t="s">
        <v>69</v>
      </c>
    </row>
    <row r="75" spans="1:6" s="4" customFormat="1" x14ac:dyDescent="0.25">
      <c r="A75" s="26"/>
      <c r="B75" s="26" t="s">
        <v>43</v>
      </c>
      <c r="C75" s="26">
        <v>302</v>
      </c>
      <c r="D75" s="54">
        <f>Таблица1[[#This Row],[Площадь З.У. М2]]/10000</f>
        <v>3.0200000000000001E-2</v>
      </c>
      <c r="E75" s="25" t="s">
        <v>50</v>
      </c>
      <c r="F75" s="55" t="s">
        <v>69</v>
      </c>
    </row>
    <row r="76" spans="1:6" s="4" customFormat="1" x14ac:dyDescent="0.25">
      <c r="A76" s="26" t="s">
        <v>13</v>
      </c>
      <c r="B76" s="26" t="s">
        <v>81</v>
      </c>
      <c r="C76" s="26">
        <v>1040</v>
      </c>
      <c r="D76" s="54">
        <v>0.104</v>
      </c>
      <c r="E76" s="25" t="s">
        <v>80</v>
      </c>
      <c r="F76" s="55" t="s">
        <v>69</v>
      </c>
    </row>
    <row r="77" spans="1:6" s="4" customFormat="1" x14ac:dyDescent="0.25">
      <c r="A77" s="26"/>
      <c r="B77" s="26" t="s">
        <v>82</v>
      </c>
      <c r="C77" s="26">
        <v>965</v>
      </c>
      <c r="D77" s="54">
        <v>9.6500000000000002E-2</v>
      </c>
      <c r="E77" s="25" t="s">
        <v>80</v>
      </c>
      <c r="F77" s="55" t="s">
        <v>69</v>
      </c>
    </row>
    <row r="78" spans="1:6" s="4" customFormat="1" x14ac:dyDescent="0.25">
      <c r="A78" s="26"/>
      <c r="B78" s="26" t="s">
        <v>83</v>
      </c>
      <c r="C78" s="26">
        <v>1049</v>
      </c>
      <c r="D78" s="54">
        <v>0.10489999999999999</v>
      </c>
      <c r="E78" s="25" t="s">
        <v>80</v>
      </c>
      <c r="F78" s="55" t="s">
        <v>69</v>
      </c>
    </row>
    <row r="79" spans="1:6" s="4" customFormat="1" x14ac:dyDescent="0.25">
      <c r="A79" s="26"/>
      <c r="B79" s="26" t="s">
        <v>133</v>
      </c>
      <c r="C79" s="26">
        <v>1049</v>
      </c>
      <c r="D79" s="54">
        <v>0.10489999999999999</v>
      </c>
      <c r="E79" s="25" t="s">
        <v>80</v>
      </c>
      <c r="F79" s="55" t="s">
        <v>69</v>
      </c>
    </row>
    <row r="80" spans="1:6" s="4" customFormat="1" x14ac:dyDescent="0.25">
      <c r="A80" s="26" t="s">
        <v>14</v>
      </c>
      <c r="B80" s="26">
        <v>0</v>
      </c>
      <c r="C80" s="26">
        <v>0</v>
      </c>
      <c r="D80" s="54">
        <f>Таблица1[[#This Row],[Площадь З.У. М2]]/10000</f>
        <v>0</v>
      </c>
      <c r="E80" s="25"/>
      <c r="F80" s="26"/>
    </row>
    <row r="81" spans="1:6" s="4" customFormat="1" x14ac:dyDescent="0.25">
      <c r="A81" s="26" t="s">
        <v>15</v>
      </c>
      <c r="B81" s="26" t="s">
        <v>74</v>
      </c>
      <c r="C81" s="26">
        <v>10000</v>
      </c>
      <c r="D81" s="54">
        <v>1</v>
      </c>
      <c r="E81" s="25" t="s">
        <v>77</v>
      </c>
      <c r="F81" s="26" t="s">
        <v>84</v>
      </c>
    </row>
    <row r="82" spans="1:6" s="4" customFormat="1" x14ac:dyDescent="0.25">
      <c r="A82" s="26"/>
      <c r="B82" s="26" t="s">
        <v>75</v>
      </c>
      <c r="C82" s="26">
        <v>10000</v>
      </c>
      <c r="D82" s="54">
        <v>1</v>
      </c>
      <c r="E82" s="25" t="s">
        <v>77</v>
      </c>
      <c r="F82" s="26" t="s">
        <v>84</v>
      </c>
    </row>
    <row r="83" spans="1:6" s="4" customFormat="1" x14ac:dyDescent="0.25">
      <c r="A83" s="26"/>
      <c r="B83" s="26" t="s">
        <v>85</v>
      </c>
      <c r="C83" s="26">
        <v>10000</v>
      </c>
      <c r="D83" s="54">
        <v>1</v>
      </c>
      <c r="E83" s="25" t="s">
        <v>77</v>
      </c>
      <c r="F83" s="26" t="s">
        <v>84</v>
      </c>
    </row>
    <row r="84" spans="1:6" s="4" customFormat="1" x14ac:dyDescent="0.25">
      <c r="A84" s="26"/>
      <c r="B84" s="26" t="s">
        <v>76</v>
      </c>
      <c r="C84" s="26">
        <v>10000</v>
      </c>
      <c r="D84" s="54">
        <v>1</v>
      </c>
      <c r="E84" s="25" t="s">
        <v>77</v>
      </c>
      <c r="F84" s="26" t="s">
        <v>84</v>
      </c>
    </row>
    <row r="85" spans="1:6" s="16" customFormat="1" x14ac:dyDescent="0.25">
      <c r="A85" s="26" t="s">
        <v>16</v>
      </c>
      <c r="B85" s="26" t="s">
        <v>159</v>
      </c>
      <c r="C85" s="26">
        <v>785</v>
      </c>
      <c r="D85" s="56">
        <f>Таблица1[[#This Row],[Площадь З.У. М2]]/10000</f>
        <v>7.85E-2</v>
      </c>
      <c r="E85" s="25" t="s">
        <v>160</v>
      </c>
      <c r="F85" s="55"/>
    </row>
    <row r="86" spans="1:6" x14ac:dyDescent="0.25">
      <c r="A86" s="52"/>
      <c r="B86" s="26" t="s">
        <v>161</v>
      </c>
      <c r="C86" s="26">
        <v>602</v>
      </c>
      <c r="D86" s="56">
        <f>Таблица1[[#This Row],[Площадь З.У. М2]]/10000</f>
        <v>6.0199999999999997E-2</v>
      </c>
      <c r="E86" s="25" t="s">
        <v>160</v>
      </c>
      <c r="F86" s="55"/>
    </row>
    <row r="87" spans="1:6" x14ac:dyDescent="0.25">
      <c r="A87" s="52"/>
      <c r="B87" s="26" t="s">
        <v>162</v>
      </c>
      <c r="C87" s="26">
        <v>49474</v>
      </c>
      <c r="D87" s="56">
        <f>Таблица1[[#This Row],[Площадь З.У. М2]]/10000</f>
        <v>4.9474</v>
      </c>
      <c r="E87" s="25" t="s">
        <v>163</v>
      </c>
      <c r="F87" s="55"/>
    </row>
    <row r="88" spans="1:6" x14ac:dyDescent="0.25">
      <c r="A88" s="26"/>
      <c r="B88" s="26" t="s">
        <v>164</v>
      </c>
      <c r="C88" s="26">
        <v>6695</v>
      </c>
      <c r="D88" s="54">
        <f>Таблица1[[#This Row],[Площадь З.У. М2]]/10000</f>
        <v>0.66949999999999998</v>
      </c>
      <c r="E88" s="25" t="s">
        <v>163</v>
      </c>
      <c r="F88" s="26"/>
    </row>
    <row r="89" spans="1:6" x14ac:dyDescent="0.25">
      <c r="A89" s="52"/>
      <c r="B89" s="26" t="s">
        <v>207</v>
      </c>
      <c r="C89" s="26">
        <v>521</v>
      </c>
      <c r="D89" s="56">
        <f>Таблица1[[#This Row],[Площадь З.У. М2]]/10000</f>
        <v>5.21E-2</v>
      </c>
      <c r="E89" s="25" t="s">
        <v>208</v>
      </c>
      <c r="F89" s="55"/>
    </row>
    <row r="90" spans="1:6" x14ac:dyDescent="0.25">
      <c r="A90" s="52"/>
      <c r="B90" s="26" t="s">
        <v>209</v>
      </c>
      <c r="C90" s="26">
        <v>180</v>
      </c>
      <c r="D90" s="56">
        <f>Таблица1[[#This Row],[Площадь З.У. М2]]/10000</f>
        <v>1.7999999999999999E-2</v>
      </c>
      <c r="E90" s="25" t="s">
        <v>210</v>
      </c>
      <c r="F90" s="55"/>
    </row>
    <row r="91" spans="1:6" x14ac:dyDescent="0.25">
      <c r="A91" s="52"/>
      <c r="B91" s="26" t="s">
        <v>211</v>
      </c>
      <c r="C91" s="26">
        <v>805</v>
      </c>
      <c r="D91" s="56">
        <f>Таблица1[[#This Row],[Площадь З.У. М2]]/10000</f>
        <v>8.0500000000000002E-2</v>
      </c>
      <c r="E91" s="25" t="s">
        <v>212</v>
      </c>
      <c r="F91" s="55"/>
    </row>
    <row r="92" spans="1:6" x14ac:dyDescent="0.25">
      <c r="A92" s="26" t="s">
        <v>17</v>
      </c>
      <c r="B92" s="26" t="s">
        <v>61</v>
      </c>
      <c r="C92" s="26">
        <v>9883</v>
      </c>
      <c r="D92" s="54">
        <v>0.98829999999999996</v>
      </c>
      <c r="E92" s="25" t="s">
        <v>62</v>
      </c>
      <c r="F92" s="26"/>
    </row>
    <row r="93" spans="1:6" ht="26.25" x14ac:dyDescent="0.25">
      <c r="A93" s="26"/>
      <c r="B93" s="26" t="s">
        <v>63</v>
      </c>
      <c r="C93" s="26">
        <v>10301</v>
      </c>
      <c r="D93" s="54">
        <v>1.0301</v>
      </c>
      <c r="E93" s="25" t="s">
        <v>64</v>
      </c>
      <c r="F93" s="26"/>
    </row>
    <row r="94" spans="1:6" ht="26.25" x14ac:dyDescent="0.25">
      <c r="A94" s="26"/>
      <c r="B94" s="26" t="s">
        <v>65</v>
      </c>
      <c r="C94" s="26">
        <v>11742</v>
      </c>
      <c r="D94" s="54">
        <v>1.1741999999999999</v>
      </c>
      <c r="E94" s="25" t="s">
        <v>66</v>
      </c>
      <c r="F94" s="26"/>
    </row>
    <row r="95" spans="1:6" x14ac:dyDescent="0.25">
      <c r="A95" s="26" t="s">
        <v>18</v>
      </c>
      <c r="B95" s="28" t="s">
        <v>57</v>
      </c>
      <c r="C95" s="28">
        <v>8936</v>
      </c>
      <c r="D95" s="57">
        <v>0.89359999999999995</v>
      </c>
      <c r="E95" s="58" t="s">
        <v>59</v>
      </c>
      <c r="F95" s="28" t="s">
        <v>60</v>
      </c>
    </row>
    <row r="96" spans="1:6" x14ac:dyDescent="0.25">
      <c r="A96" s="26"/>
      <c r="B96" s="28" t="s">
        <v>58</v>
      </c>
      <c r="C96" s="28">
        <v>9950</v>
      </c>
      <c r="D96" s="57">
        <v>0.995</v>
      </c>
      <c r="E96" s="58" t="s">
        <v>59</v>
      </c>
      <c r="F96" s="28" t="s">
        <v>60</v>
      </c>
    </row>
    <row r="97" spans="1:6" x14ac:dyDescent="0.25">
      <c r="A97" s="26"/>
      <c r="B97" s="28" t="s">
        <v>86</v>
      </c>
      <c r="C97" s="28">
        <v>9983</v>
      </c>
      <c r="D97" s="57">
        <v>0.99829999999999997</v>
      </c>
      <c r="E97" s="28" t="s">
        <v>87</v>
      </c>
      <c r="F97" s="28" t="s">
        <v>60</v>
      </c>
    </row>
    <row r="98" spans="1:6" x14ac:dyDescent="0.25">
      <c r="A98" s="26" t="s">
        <v>19</v>
      </c>
      <c r="B98" s="26" t="s">
        <v>52</v>
      </c>
      <c r="C98" s="26">
        <v>10000</v>
      </c>
      <c r="D98" s="54">
        <f>Таблица1[[#This Row],[Площадь З.У. М2]]/10000</f>
        <v>1</v>
      </c>
      <c r="E98" s="25" t="s">
        <v>56</v>
      </c>
      <c r="F98" s="4"/>
    </row>
    <row r="99" spans="1:6" x14ac:dyDescent="0.25">
      <c r="A99" s="26"/>
      <c r="B99" s="26" t="s">
        <v>53</v>
      </c>
      <c r="C99" s="26">
        <v>10000</v>
      </c>
      <c r="D99" s="54">
        <f>Таблица1[[#This Row],[Площадь З.У. М2]]/10000</f>
        <v>1</v>
      </c>
      <c r="E99" s="25" t="s">
        <v>56</v>
      </c>
      <c r="F99" s="4"/>
    </row>
    <row r="100" spans="1:6" x14ac:dyDescent="0.25">
      <c r="A100" s="26"/>
      <c r="B100" s="26" t="s">
        <v>54</v>
      </c>
      <c r="C100" s="26">
        <v>10000</v>
      </c>
      <c r="D100" s="54">
        <f>Таблица1[[#This Row],[Площадь З.У. М2]]/10000</f>
        <v>1</v>
      </c>
      <c r="E100" s="25" t="s">
        <v>56</v>
      </c>
      <c r="F100" s="4"/>
    </row>
    <row r="101" spans="1:6" x14ac:dyDescent="0.25">
      <c r="A101" s="52"/>
      <c r="B101" s="26" t="s">
        <v>116</v>
      </c>
      <c r="C101" s="26">
        <v>6123</v>
      </c>
      <c r="D101" s="54">
        <f>Таблица1[[#This Row],[Площадь З.У. М2]]/10000</f>
        <v>0.61229999999999996</v>
      </c>
      <c r="E101" s="26" t="s">
        <v>117</v>
      </c>
      <c r="F101" s="10"/>
    </row>
    <row r="102" spans="1:6" x14ac:dyDescent="0.25">
      <c r="A102" s="26"/>
      <c r="B102" s="26" t="s">
        <v>55</v>
      </c>
      <c r="C102" s="26">
        <v>9740</v>
      </c>
      <c r="D102" s="54">
        <f>Таблица1[[#This Row],[Площадь З.У. М2]]/10000</f>
        <v>0.97399999999999998</v>
      </c>
      <c r="E102" s="25" t="s">
        <v>56</v>
      </c>
      <c r="F102" s="4"/>
    </row>
    <row r="103" spans="1:6" x14ac:dyDescent="0.25">
      <c r="A103" s="26" t="s">
        <v>21</v>
      </c>
      <c r="B103" s="26">
        <v>0</v>
      </c>
      <c r="C103" s="26">
        <v>0</v>
      </c>
      <c r="D103" s="54">
        <f>Таблица1[[#This Row],[Площадь З.У. М2]]/10000</f>
        <v>0</v>
      </c>
      <c r="E103" s="25"/>
      <c r="F103" s="4"/>
    </row>
    <row r="104" spans="1:6" x14ac:dyDescent="0.25">
      <c r="A104" s="26" t="s">
        <v>20</v>
      </c>
      <c r="B104" s="26">
        <v>0</v>
      </c>
      <c r="C104" s="26">
        <v>0</v>
      </c>
      <c r="D104" s="54">
        <v>0</v>
      </c>
      <c r="E104" s="25"/>
      <c r="F104" s="4"/>
    </row>
    <row r="105" spans="1:6" ht="26.25" x14ac:dyDescent="0.25">
      <c r="A105" s="26" t="s">
        <v>213</v>
      </c>
      <c r="B105" s="23" t="s">
        <v>23</v>
      </c>
      <c r="C105" s="21">
        <v>9990</v>
      </c>
      <c r="D105" s="21">
        <v>0.999</v>
      </c>
      <c r="E105" s="22" t="s">
        <v>30</v>
      </c>
      <c r="F105" s="4"/>
    </row>
    <row r="106" spans="1:6" ht="26.25" x14ac:dyDescent="0.25">
      <c r="A106" s="26"/>
      <c r="B106" s="23" t="s">
        <v>24</v>
      </c>
      <c r="C106" s="21">
        <v>9761</v>
      </c>
      <c r="D106" s="21">
        <v>0.97609999999999997</v>
      </c>
      <c r="E106" s="22" t="s">
        <v>31</v>
      </c>
      <c r="F106" s="4"/>
    </row>
    <row r="107" spans="1:6" ht="26.25" x14ac:dyDescent="0.25">
      <c r="A107" s="26"/>
      <c r="B107" s="23" t="s">
        <v>26</v>
      </c>
      <c r="C107" s="21">
        <v>9964</v>
      </c>
      <c r="D107" s="21">
        <v>0.99639999999999995</v>
      </c>
      <c r="E107" s="22" t="s">
        <v>33</v>
      </c>
      <c r="F107" s="4"/>
    </row>
    <row r="108" spans="1:6" ht="26.25" x14ac:dyDescent="0.25">
      <c r="A108" s="26"/>
      <c r="B108" s="23" t="s">
        <v>27</v>
      </c>
      <c r="C108" s="21">
        <v>19982</v>
      </c>
      <c r="D108" s="21">
        <v>0.19982</v>
      </c>
      <c r="E108" s="22" t="s">
        <v>34</v>
      </c>
      <c r="F108" s="4"/>
    </row>
    <row r="109" spans="1:6" ht="26.25" x14ac:dyDescent="0.25">
      <c r="A109" s="26"/>
      <c r="B109" s="20" t="s">
        <v>25</v>
      </c>
      <c r="C109" s="21">
        <v>9749</v>
      </c>
      <c r="D109" s="21">
        <v>0.97489999999999999</v>
      </c>
      <c r="E109" s="22" t="s">
        <v>32</v>
      </c>
      <c r="F109" s="4"/>
    </row>
    <row r="110" spans="1:6" ht="26.25" x14ac:dyDescent="0.25">
      <c r="A110" s="26"/>
      <c r="B110" s="20" t="s">
        <v>28</v>
      </c>
      <c r="C110" s="21">
        <v>9992</v>
      </c>
      <c r="D110" s="21">
        <v>0.99919999999999998</v>
      </c>
      <c r="E110" s="22" t="s">
        <v>35</v>
      </c>
      <c r="F110" s="4"/>
    </row>
    <row r="111" spans="1:6" ht="26.25" x14ac:dyDescent="0.25">
      <c r="A111" s="26"/>
      <c r="B111" s="23" t="s">
        <v>29</v>
      </c>
      <c r="C111" s="21">
        <v>2512</v>
      </c>
      <c r="D111" s="21">
        <v>0.25119999999999998</v>
      </c>
      <c r="E111" s="22" t="s">
        <v>36</v>
      </c>
      <c r="F111" s="4"/>
    </row>
    <row r="112" spans="1:6" ht="26.25" x14ac:dyDescent="0.25">
      <c r="A112" s="52"/>
      <c r="B112" s="20" t="s">
        <v>93</v>
      </c>
      <c r="C112" s="21">
        <v>9858</v>
      </c>
      <c r="D112" s="21">
        <v>0.98580000000000001</v>
      </c>
      <c r="E112" s="25" t="s">
        <v>97</v>
      </c>
      <c r="F112" s="10"/>
    </row>
    <row r="113" spans="1:6" ht="26.25" x14ac:dyDescent="0.25">
      <c r="A113" s="52"/>
      <c r="B113" s="20" t="s">
        <v>94</v>
      </c>
      <c r="C113" s="21">
        <v>4822</v>
      </c>
      <c r="D113" s="21">
        <v>0.48220000000000002</v>
      </c>
      <c r="E113" s="24" t="s">
        <v>98</v>
      </c>
      <c r="F113" s="10"/>
    </row>
    <row r="114" spans="1:6" ht="26.25" x14ac:dyDescent="0.25">
      <c r="A114" s="52"/>
      <c r="B114" s="20" t="s">
        <v>95</v>
      </c>
      <c r="C114" s="21">
        <v>6047</v>
      </c>
      <c r="D114" s="21">
        <v>0.60470000000000002</v>
      </c>
      <c r="E114" s="24" t="s">
        <v>99</v>
      </c>
      <c r="F114" s="10"/>
    </row>
    <row r="115" spans="1:6" ht="39" x14ac:dyDescent="0.25">
      <c r="A115" s="52"/>
      <c r="B115" s="20" t="s">
        <v>96</v>
      </c>
      <c r="C115" s="21">
        <v>9947</v>
      </c>
      <c r="D115" s="21">
        <v>0.99470000000000003</v>
      </c>
      <c r="E115" s="24" t="s">
        <v>100</v>
      </c>
      <c r="F115" s="10"/>
    </row>
    <row r="116" spans="1:6" ht="38.25" x14ac:dyDescent="0.25">
      <c r="A116" s="26"/>
      <c r="B116" s="26" t="s">
        <v>105</v>
      </c>
      <c r="C116" s="21">
        <v>1786</v>
      </c>
      <c r="D116" s="21">
        <v>0.17860000000000001</v>
      </c>
      <c r="E116" s="27" t="s">
        <v>108</v>
      </c>
      <c r="F116" s="4"/>
    </row>
    <row r="117" spans="1:6" ht="38.25" x14ac:dyDescent="0.25">
      <c r="A117" s="52"/>
      <c r="B117" s="26" t="s">
        <v>106</v>
      </c>
      <c r="C117" s="21">
        <v>2436</v>
      </c>
      <c r="D117" s="21">
        <v>0.24360000000000001</v>
      </c>
      <c r="E117" s="27" t="s">
        <v>120</v>
      </c>
      <c r="F117" s="10"/>
    </row>
    <row r="118" spans="1:6" ht="25.5" x14ac:dyDescent="0.25">
      <c r="A118" s="52"/>
      <c r="B118" s="28" t="s">
        <v>107</v>
      </c>
      <c r="C118" s="29">
        <v>16342</v>
      </c>
      <c r="D118" s="29">
        <v>1.6342000000000001</v>
      </c>
      <c r="E118" s="30" t="s">
        <v>109</v>
      </c>
      <c r="F118" s="10"/>
    </row>
    <row r="119" spans="1:6" ht="26.25" x14ac:dyDescent="0.25">
      <c r="A119" s="52"/>
      <c r="B119" s="26" t="s">
        <v>119</v>
      </c>
      <c r="C119" s="21">
        <v>9988</v>
      </c>
      <c r="D119" s="21">
        <v>0.99880000000000002</v>
      </c>
      <c r="E119" s="25" t="s">
        <v>121</v>
      </c>
      <c r="F119" s="10"/>
    </row>
    <row r="120" spans="1:6" ht="38.25" x14ac:dyDescent="0.25">
      <c r="A120" s="52"/>
      <c r="B120" s="26" t="s">
        <v>124</v>
      </c>
      <c r="C120" s="21">
        <v>8550</v>
      </c>
      <c r="D120" s="31">
        <v>0.85499999999999998</v>
      </c>
      <c r="E120" s="27" t="s">
        <v>125</v>
      </c>
      <c r="F120" s="10"/>
    </row>
    <row r="121" spans="1:6" ht="38.25" x14ac:dyDescent="0.25">
      <c r="A121" s="26"/>
      <c r="B121" s="26" t="s">
        <v>126</v>
      </c>
      <c r="C121" s="21">
        <v>9934</v>
      </c>
      <c r="D121" s="21">
        <v>0.99339999999999995</v>
      </c>
      <c r="E121" s="27" t="s">
        <v>127</v>
      </c>
      <c r="F121" s="4"/>
    </row>
    <row r="122" spans="1:6" ht="38.25" x14ac:dyDescent="0.25">
      <c r="A122" s="26"/>
      <c r="B122" s="26" t="s">
        <v>128</v>
      </c>
      <c r="C122" s="21">
        <v>9982</v>
      </c>
      <c r="D122" s="21">
        <v>0.99819999999999998</v>
      </c>
      <c r="E122" s="27" t="s">
        <v>122</v>
      </c>
      <c r="F122" s="4"/>
    </row>
    <row r="123" spans="1:6" ht="26.25" x14ac:dyDescent="0.25">
      <c r="A123" s="52"/>
      <c r="B123" s="26" t="s">
        <v>129</v>
      </c>
      <c r="C123" s="21">
        <v>8882</v>
      </c>
      <c r="D123" s="21">
        <v>0.88819999999999999</v>
      </c>
      <c r="E123" s="25" t="s">
        <v>130</v>
      </c>
      <c r="F123" s="10"/>
    </row>
    <row r="124" spans="1:6" ht="25.5" x14ac:dyDescent="0.25">
      <c r="A124" s="52"/>
      <c r="B124" s="26" t="s">
        <v>131</v>
      </c>
      <c r="C124" s="21">
        <v>9949</v>
      </c>
      <c r="D124" s="21">
        <v>0.99490000000000001</v>
      </c>
      <c r="E124" s="27" t="s">
        <v>132</v>
      </c>
      <c r="F124" s="10"/>
    </row>
    <row r="125" spans="1:6" ht="39" x14ac:dyDescent="0.25">
      <c r="A125" s="52"/>
      <c r="B125" s="26" t="s">
        <v>134</v>
      </c>
      <c r="C125" s="21">
        <v>29860</v>
      </c>
      <c r="D125" s="33">
        <f>Таблица1[[#This Row],[Площадь З.У. М2]]/10000</f>
        <v>2.9860000000000002</v>
      </c>
      <c r="E125" s="25" t="s">
        <v>137</v>
      </c>
      <c r="F125" s="10"/>
    </row>
    <row r="126" spans="1:6" ht="39" x14ac:dyDescent="0.25">
      <c r="A126" s="26"/>
      <c r="B126" s="26" t="s">
        <v>135</v>
      </c>
      <c r="C126" s="21">
        <v>4242</v>
      </c>
      <c r="D126" s="33">
        <f>Таблица1[[#This Row],[Площадь З.У. М2]]/10000</f>
        <v>0.42420000000000002</v>
      </c>
      <c r="E126" s="25" t="s">
        <v>156</v>
      </c>
      <c r="F126" s="4"/>
    </row>
    <row r="127" spans="1:6" ht="39" x14ac:dyDescent="0.25">
      <c r="A127" s="26"/>
      <c r="B127" s="32" t="s">
        <v>136</v>
      </c>
      <c r="C127" s="21">
        <v>9516</v>
      </c>
      <c r="D127" s="33">
        <f>Таблица1[[#This Row],[Площадь З.У. М2]]/10000</f>
        <v>0.9516</v>
      </c>
      <c r="E127" s="22" t="s">
        <v>138</v>
      </c>
      <c r="F127" s="4"/>
    </row>
    <row r="128" spans="1:6" ht="25.5" x14ac:dyDescent="0.25">
      <c r="A128" s="26"/>
      <c r="B128" s="26" t="s">
        <v>139</v>
      </c>
      <c r="C128" s="21">
        <v>9432</v>
      </c>
      <c r="D128" s="21">
        <v>0.94320000000000004</v>
      </c>
      <c r="E128" s="27" t="s">
        <v>140</v>
      </c>
      <c r="F128" s="4"/>
    </row>
    <row r="129" spans="1:6" ht="27" thickBot="1" x14ac:dyDescent="0.3">
      <c r="A129" s="26"/>
      <c r="B129" s="36" t="s">
        <v>141</v>
      </c>
      <c r="C129" s="34">
        <v>29971</v>
      </c>
      <c r="D129" s="34">
        <v>2.9971000000000001</v>
      </c>
      <c r="E129" s="35" t="s">
        <v>121</v>
      </c>
      <c r="F129" s="4"/>
    </row>
    <row r="130" spans="1:6" ht="39" x14ac:dyDescent="0.25">
      <c r="A130" s="52"/>
      <c r="B130" s="37" t="s">
        <v>152</v>
      </c>
      <c r="C130" s="21">
        <v>6486</v>
      </c>
      <c r="D130" s="33">
        <v>0.64859999999999995</v>
      </c>
      <c r="E130" s="25" t="s">
        <v>153</v>
      </c>
      <c r="F130" s="10"/>
    </row>
    <row r="131" spans="1:6" ht="39" x14ac:dyDescent="0.25">
      <c r="A131" s="52"/>
      <c r="B131" s="37" t="s">
        <v>154</v>
      </c>
      <c r="C131" s="21">
        <v>9424</v>
      </c>
      <c r="D131" s="33">
        <v>0.94240000000000002</v>
      </c>
      <c r="E131" s="25" t="s">
        <v>155</v>
      </c>
      <c r="F131" s="10"/>
    </row>
    <row r="132" spans="1:6" ht="26.25" x14ac:dyDescent="0.25">
      <c r="A132" s="52"/>
      <c r="B132" s="37" t="s">
        <v>214</v>
      </c>
      <c r="C132" s="21">
        <v>19131</v>
      </c>
      <c r="D132" s="33">
        <f>Таблица1[[#This Row],[Площадь З.У. М2]]/10000</f>
        <v>1.9131</v>
      </c>
      <c r="E132" s="25" t="s">
        <v>219</v>
      </c>
      <c r="F132" s="10"/>
    </row>
    <row r="133" spans="1:6" x14ac:dyDescent="0.25">
      <c r="A133" s="52"/>
      <c r="B133" s="37" t="s">
        <v>215</v>
      </c>
      <c r="C133" s="21">
        <v>80724554</v>
      </c>
      <c r="D133" s="33">
        <f>Таблица1[[#This Row],[Площадь З.У. М2]]/10000</f>
        <v>8072.4553999999998</v>
      </c>
      <c r="E133" s="25" t="s">
        <v>220</v>
      </c>
      <c r="F133" s="10"/>
    </row>
    <row r="134" spans="1:6" ht="39" x14ac:dyDescent="0.25">
      <c r="A134" s="52"/>
      <c r="B134" s="37" t="s">
        <v>216</v>
      </c>
      <c r="C134" s="21">
        <v>8534</v>
      </c>
      <c r="D134" s="33">
        <f>Таблица1[[#This Row],[Площадь З.У. М2]]/10000</f>
        <v>0.85340000000000005</v>
      </c>
      <c r="E134" s="25" t="s">
        <v>221</v>
      </c>
      <c r="F134" s="10"/>
    </row>
    <row r="135" spans="1:6" s="3" customFormat="1" ht="39" x14ac:dyDescent="0.25">
      <c r="A135" s="52"/>
      <c r="B135" s="37" t="s">
        <v>217</v>
      </c>
      <c r="C135" s="21">
        <v>9997</v>
      </c>
      <c r="D135" s="33">
        <f>Таблица1[[#This Row],[Площадь З.У. М2]]/10000</f>
        <v>0.99970000000000003</v>
      </c>
      <c r="E135" s="25" t="s">
        <v>222</v>
      </c>
      <c r="F135" s="10"/>
    </row>
    <row r="136" spans="1:6" ht="39" x14ac:dyDescent="0.25">
      <c r="A136" s="62"/>
      <c r="B136" s="37" t="s">
        <v>218</v>
      </c>
      <c r="C136" s="21">
        <v>3015</v>
      </c>
      <c r="D136" s="33">
        <f>Таблица1[[#This Row],[Площадь З.У. М2]]/10000</f>
        <v>0.30149999999999999</v>
      </c>
      <c r="E136" s="25" t="s">
        <v>223</v>
      </c>
      <c r="F136" s="10"/>
    </row>
    <row r="137" spans="1:6" ht="26.25" x14ac:dyDescent="0.25">
      <c r="A137" s="52"/>
      <c r="B137" s="37" t="s">
        <v>281</v>
      </c>
      <c r="C137" s="21">
        <v>9988</v>
      </c>
      <c r="D137" s="33">
        <f>Таблица1[[#This Row],[Площадь З.У. М2]]/10000</f>
        <v>0.99880000000000002</v>
      </c>
      <c r="E137" s="25" t="s">
        <v>282</v>
      </c>
      <c r="F137" s="10"/>
    </row>
    <row r="138" spans="1:6" x14ac:dyDescent="0.25">
      <c r="A138" s="12" t="s">
        <v>2</v>
      </c>
      <c r="B138" s="13" t="s">
        <v>288</v>
      </c>
      <c r="C138" s="14">
        <f>SUM(Таблица1[Площадь З.У. М2])</f>
        <v>81823170</v>
      </c>
      <c r="D138" s="18">
        <f>SUM(Таблица1[Площадь З.У. в Га])</f>
        <v>8184.52682</v>
      </c>
      <c r="E138" s="17"/>
      <c r="F138" s="15"/>
    </row>
  </sheetData>
  <mergeCells count="1">
    <mergeCell ref="A1:F1"/>
  </mergeCells>
  <pageMargins left="0.7" right="0.7" top="0.75" bottom="0.75" header="0.3" footer="0.3"/>
  <pageSetup paperSize="9" scale="5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2020-12-17T06:37:46Z</dcterms:modified>
</cp:coreProperties>
</file>